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 Unit Perangkaan Sosial\3. ALL ABOUT CRIME STATS\Penyediaan Stats Jenayah 2021\Jadual Latest\"/>
    </mc:Choice>
  </mc:AlternateContent>
  <bookViews>
    <workbookView xWindow="10230" yWindow="45" windowWidth="10275" windowHeight="7725" tabRatio="601" activeTab="1"/>
  </bookViews>
  <sheets>
    <sheet name="7.1" sheetId="4" r:id="rId1"/>
    <sheet name="7.2" sheetId="3" r:id="rId2"/>
    <sheet name="7.3" sheetId="5" r:id="rId3"/>
    <sheet name="7.4" sheetId="11" r:id="rId4"/>
    <sheet name="7.5" sheetId="12" r:id="rId5"/>
    <sheet name="7.6" sheetId="9" r:id="rId6"/>
    <sheet name="7.7" sheetId="10" r:id="rId7"/>
    <sheet name="7.8" sheetId="7" r:id="rId8"/>
  </sheets>
  <externalReferences>
    <externalReference r:id="rId9"/>
    <externalReference r:id="rId10"/>
    <externalReference r:id="rId11"/>
  </externalReferences>
  <definedNames>
    <definedName name="__123Graph_A" localSheetId="0" hidden="1">'[1]4.8'!#REF!</definedName>
    <definedName name="__123Graph_A" localSheetId="2" hidden="1">'[1]4.8'!#REF!</definedName>
    <definedName name="__123Graph_A" localSheetId="3" hidden="1">'[1]4.8'!#REF!</definedName>
    <definedName name="__123Graph_A" localSheetId="4" hidden="1">'[1]4.8'!#REF!</definedName>
    <definedName name="__123Graph_A" localSheetId="5" hidden="1">'[1]4.8'!#REF!</definedName>
    <definedName name="__123Graph_A" localSheetId="6" hidden="1">'[1]4.8'!#REF!</definedName>
    <definedName name="__123Graph_A" localSheetId="7" hidden="1">'[1]4.8'!#REF!</definedName>
    <definedName name="__123Graph_A" hidden="1">'[1]4.8'!#REF!</definedName>
    <definedName name="__123Graph_B" localSheetId="7" hidden="1">'[2]4.18'!$E$22:$I$22</definedName>
    <definedName name="__123Graph_B" hidden="1">'[2]4.18'!$E$22:$I$22</definedName>
    <definedName name="__123Graph_C" localSheetId="7" hidden="1">'[2]4.13'!$E$30:$M$30</definedName>
    <definedName name="__123Graph_C" hidden="1">'[2]4.13'!$E$30:$M$30</definedName>
    <definedName name="__123Graph_D" localSheetId="0" hidden="1">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hidden="1">#REF!</definedName>
    <definedName name="__123Graph_E" localSheetId="7" hidden="1">'[2]4.13'!$E$38:$M$38</definedName>
    <definedName name="__123Graph_E" hidden="1">'[2]4.13'!$E$38:$M$38</definedName>
    <definedName name="__123Graph_F" localSheetId="0" hidden="1">#REF!</definedName>
    <definedName name="__123Graph_F" localSheetId="2" hidden="1">#REF!</definedName>
    <definedName name="__123Graph_F" localSheetId="3" hidden="1">#REF!</definedName>
    <definedName name="__123Graph_F" localSheetId="4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hidden="1">#REF!</definedName>
    <definedName name="__123Graph_X" localSheetId="0" hidden="1">'[1]4.8'!#REF!</definedName>
    <definedName name="__123Graph_X" localSheetId="2" hidden="1">'[1]4.8'!#REF!</definedName>
    <definedName name="__123Graph_X" localSheetId="3" hidden="1">'[1]4.8'!#REF!</definedName>
    <definedName name="__123Graph_X" localSheetId="4" hidden="1">'[1]4.8'!#REF!</definedName>
    <definedName name="__123Graph_X" localSheetId="5" hidden="1">'[1]4.8'!#REF!</definedName>
    <definedName name="__123Graph_X" localSheetId="6" hidden="1">'[1]4.8'!#REF!</definedName>
    <definedName name="__123Graph_X" localSheetId="7" hidden="1">'[1]4.8'!#REF!</definedName>
    <definedName name="__123Graph_X" hidden="1">'[1]4.8'!#REF!</definedName>
    <definedName name="abc" localSheetId="0" hidden="1">'[1]4.8'!#REF!</definedName>
    <definedName name="abc" localSheetId="2" hidden="1">'[1]4.8'!#REF!</definedName>
    <definedName name="abc" localSheetId="3" hidden="1">'[1]4.8'!#REF!</definedName>
    <definedName name="abc" localSheetId="4" hidden="1">'[1]4.8'!#REF!</definedName>
    <definedName name="abc" localSheetId="5" hidden="1">'[1]4.8'!#REF!</definedName>
    <definedName name="abc" localSheetId="6" hidden="1">'[1]4.8'!#REF!</definedName>
    <definedName name="abc" localSheetId="7" hidden="1">'[1]4.8'!#REF!</definedName>
    <definedName name="abc" hidden="1">'[1]4.8'!#REF!</definedName>
    <definedName name="ass" localSheetId="0" hidden="1">'[1]4.8'!#REF!</definedName>
    <definedName name="ass" localSheetId="2" hidden="1">'[1]4.8'!#REF!</definedName>
    <definedName name="ass" localSheetId="3" hidden="1">'[1]4.8'!#REF!</definedName>
    <definedName name="ass" localSheetId="4" hidden="1">'[1]4.8'!#REF!</definedName>
    <definedName name="ass" localSheetId="5" hidden="1">'[1]4.8'!#REF!</definedName>
    <definedName name="ass" localSheetId="6" hidden="1">'[1]4.8'!#REF!</definedName>
    <definedName name="ass" localSheetId="7" hidden="1">'[1]4.8'!#REF!</definedName>
    <definedName name="ass" hidden="1">'[1]4.8'!#REF!</definedName>
    <definedName name="d" localSheetId="0" hidden="1">'[3]7.2'!#REF!</definedName>
    <definedName name="d" localSheetId="2" hidden="1">'[3]7.2'!#REF!</definedName>
    <definedName name="d" localSheetId="3" hidden="1">'[3]7.2'!#REF!</definedName>
    <definedName name="d" localSheetId="4" hidden="1">'[3]7.2'!#REF!</definedName>
    <definedName name="d" localSheetId="5" hidden="1">'[3]7.2'!#REF!</definedName>
    <definedName name="d" localSheetId="6" hidden="1">'[3]7.2'!#REF!</definedName>
    <definedName name="d" localSheetId="7" hidden="1">'[3]7.2'!#REF!</definedName>
    <definedName name="d" hidden="1">'[3]7.2'!#REF!</definedName>
    <definedName name="ds" localSheetId="0" hidden="1">'[1]4.8'!#REF!</definedName>
    <definedName name="ds" localSheetId="2" hidden="1">'[1]4.8'!#REF!</definedName>
    <definedName name="ds" localSheetId="3" hidden="1">'[1]4.8'!#REF!</definedName>
    <definedName name="ds" localSheetId="4" hidden="1">'[1]4.8'!#REF!</definedName>
    <definedName name="ds" localSheetId="5" hidden="1">'[1]4.8'!#REF!</definedName>
    <definedName name="ds" localSheetId="6" hidden="1">'[1]4.8'!#REF!</definedName>
    <definedName name="ds" localSheetId="7" hidden="1">'[1]4.8'!#REF!</definedName>
    <definedName name="ds" hidden="1">'[1]4.8'!#REF!</definedName>
    <definedName name="E" localSheetId="0" hidden="1">#REF!</definedName>
    <definedName name="E" localSheetId="2" hidden="1">#REF!</definedName>
    <definedName name="E" localSheetId="3" hidden="1">#REF!</definedName>
    <definedName name="E" localSheetId="4" hidden="1">#REF!</definedName>
    <definedName name="E" localSheetId="5" hidden="1">#REF!</definedName>
    <definedName name="E" localSheetId="6" hidden="1">#REF!</definedName>
    <definedName name="E" localSheetId="7" hidden="1">#REF!</definedName>
    <definedName name="E" hidden="1">#REF!</definedName>
    <definedName name="ER" localSheetId="0" hidden="1">'[1]4.8'!#REF!</definedName>
    <definedName name="ER" localSheetId="2" hidden="1">'[1]4.8'!#REF!</definedName>
    <definedName name="ER" localSheetId="3" hidden="1">'[1]4.8'!#REF!</definedName>
    <definedName name="ER" localSheetId="4" hidden="1">'[1]4.8'!#REF!</definedName>
    <definedName name="ER" localSheetId="5" hidden="1">'[1]4.8'!#REF!</definedName>
    <definedName name="ER" localSheetId="6" hidden="1">'[1]4.8'!#REF!</definedName>
    <definedName name="ER" localSheetId="7" hidden="1">'[1]4.8'!#REF!</definedName>
    <definedName name="ER" hidden="1">'[1]4.8'!#REF!</definedName>
    <definedName name="g" localSheetId="0" hidden="1">'[3]7.2'!#REF!</definedName>
    <definedName name="g" localSheetId="2" hidden="1">'[3]7.2'!#REF!</definedName>
    <definedName name="g" localSheetId="3" hidden="1">'[3]7.2'!#REF!</definedName>
    <definedName name="g" localSheetId="4" hidden="1">'[3]7.2'!#REF!</definedName>
    <definedName name="g" localSheetId="5" hidden="1">'[3]7.2'!#REF!</definedName>
    <definedName name="g" localSheetId="6" hidden="1">'[3]7.2'!#REF!</definedName>
    <definedName name="g" localSheetId="7" hidden="1">'[3]7.2'!#REF!</definedName>
    <definedName name="g" hidden="1">'[3]7.2'!#REF!</definedName>
    <definedName name="gd" localSheetId="0" hidden="1">'[1]4.8'!#REF!</definedName>
    <definedName name="gd" localSheetId="2" hidden="1">'[1]4.8'!#REF!</definedName>
    <definedName name="gd" localSheetId="3" hidden="1">'[1]4.8'!#REF!</definedName>
    <definedName name="gd" localSheetId="4" hidden="1">'[1]4.8'!#REF!</definedName>
    <definedName name="gd" localSheetId="5" hidden="1">'[1]4.8'!#REF!</definedName>
    <definedName name="gd" localSheetId="6" hidden="1">'[1]4.8'!#REF!</definedName>
    <definedName name="gd" localSheetId="7" hidden="1">'[1]4.8'!#REF!</definedName>
    <definedName name="gd" hidden="1">'[1]4.8'!#REF!</definedName>
    <definedName name="h" localSheetId="0" hidden="1">#REF!</definedName>
    <definedName name="h" localSheetId="2" hidden="1">#REF!</definedName>
    <definedName name="h" localSheetId="3" hidden="1">#REF!</definedName>
    <definedName name="h" localSheetId="4" hidden="1">#REF!</definedName>
    <definedName name="h" localSheetId="5" hidden="1">#REF!</definedName>
    <definedName name="h" localSheetId="6" hidden="1">#REF!</definedName>
    <definedName name="h" localSheetId="7" hidden="1">#REF!</definedName>
    <definedName name="h" hidden="1">#REF!</definedName>
    <definedName name="_xlnm.Print_Area" localSheetId="2">'7.3'!$A$1:$F$44</definedName>
    <definedName name="_xlnm.Print_Area" localSheetId="3">'7.4'!$A$1:$F$70</definedName>
    <definedName name="_xlnm.Print_Area" localSheetId="4">'7.5'!$A$1:$M$70</definedName>
    <definedName name="_xlnm.Print_Area" localSheetId="5">'7.6'!$A$1:$F$145</definedName>
    <definedName name="_xlnm.Print_Area" localSheetId="6">'7.7'!$A$1:$F$34</definedName>
    <definedName name="_xlnm.Print_Area" localSheetId="7">'7.8'!$A$1:$H$54</definedName>
    <definedName name="rte" localSheetId="0" hidden="1">'[1]4.8'!#REF!</definedName>
    <definedName name="rte" localSheetId="2" hidden="1">'[1]4.8'!#REF!</definedName>
    <definedName name="rte" localSheetId="3" hidden="1">'[1]4.8'!#REF!</definedName>
    <definedName name="rte" localSheetId="4" hidden="1">'[1]4.8'!#REF!</definedName>
    <definedName name="rte" localSheetId="5" hidden="1">'[1]4.8'!#REF!</definedName>
    <definedName name="rte" localSheetId="6" hidden="1">'[1]4.8'!#REF!</definedName>
    <definedName name="rte" localSheetId="7" hidden="1">'[1]4.8'!#REF!</definedName>
    <definedName name="rte" hidden="1">'[1]4.8'!#REF!</definedName>
    <definedName name="sda" localSheetId="0" hidden="1">'[1]4.8'!#REF!</definedName>
    <definedName name="sda" localSheetId="2" hidden="1">'[1]4.8'!#REF!</definedName>
    <definedName name="sda" localSheetId="3" hidden="1">'[1]4.8'!#REF!</definedName>
    <definedName name="sda" localSheetId="4" hidden="1">'[1]4.8'!#REF!</definedName>
    <definedName name="sda" localSheetId="5" hidden="1">'[1]4.8'!#REF!</definedName>
    <definedName name="sda" localSheetId="6" hidden="1">'[1]4.8'!#REF!</definedName>
    <definedName name="sda" localSheetId="7" hidden="1">'[1]4.8'!#REF!</definedName>
    <definedName name="sda" hidden="1">'[1]4.8'!#REF!</definedName>
    <definedName name="sds" localSheetId="0" hidden="1">#REF!</definedName>
    <definedName name="sds" localSheetId="2" hidden="1">#REF!</definedName>
    <definedName name="sds" localSheetId="3" hidden="1">#REF!</definedName>
    <definedName name="sds" localSheetId="4" hidden="1">#REF!</definedName>
    <definedName name="sds" localSheetId="5" hidden="1">#REF!</definedName>
    <definedName name="sds" localSheetId="6" hidden="1">#REF!</definedName>
    <definedName name="sds" localSheetId="7" hidden="1">#REF!</definedName>
    <definedName name="sds" hidden="1">#REF!</definedName>
    <definedName name="t" localSheetId="7" hidden="1">'[2]4.13'!$E$38:$M$38</definedName>
    <definedName name="t" hidden="1">'[2]4.13'!$E$38:$M$38</definedName>
  </definedNames>
  <calcPr calcId="152511" calcMode="manual"/>
</workbook>
</file>

<file path=xl/calcChain.xml><?xml version="1.0" encoding="utf-8"?>
<calcChain xmlns="http://schemas.openxmlformats.org/spreadsheetml/2006/main">
  <c r="E14" i="5" l="1"/>
  <c r="E15" i="5"/>
  <c r="E16" i="5"/>
  <c r="F15" i="12" l="1"/>
  <c r="G15" i="12"/>
  <c r="H15" i="12"/>
  <c r="I15" i="12"/>
  <c r="J15" i="12"/>
  <c r="F16" i="12"/>
  <c r="G16" i="12"/>
  <c r="H16" i="12"/>
  <c r="I16" i="12"/>
  <c r="J16" i="12"/>
  <c r="K16" i="12"/>
  <c r="F17" i="12"/>
  <c r="G17" i="12"/>
  <c r="H17" i="12"/>
  <c r="I17" i="12"/>
  <c r="J17" i="12"/>
  <c r="L17" i="12"/>
  <c r="E61" i="12"/>
  <c r="E60" i="12"/>
  <c r="E59" i="12"/>
  <c r="E57" i="12"/>
  <c r="E56" i="12"/>
  <c r="E55" i="12"/>
  <c r="E53" i="12"/>
  <c r="E52" i="12"/>
  <c r="E51" i="12"/>
  <c r="E49" i="12"/>
  <c r="E48" i="12"/>
  <c r="E47" i="12"/>
  <c r="E45" i="12"/>
  <c r="E44" i="12"/>
  <c r="E43" i="12"/>
  <c r="E41" i="12"/>
  <c r="E40" i="12"/>
  <c r="E39" i="12"/>
  <c r="E37" i="12"/>
  <c r="E36" i="12"/>
  <c r="E35" i="12"/>
  <c r="E33" i="12"/>
  <c r="E32" i="12"/>
  <c r="E31" i="12"/>
  <c r="E29" i="12"/>
  <c r="E28" i="12"/>
  <c r="E16" i="12" s="1"/>
  <c r="E27" i="12"/>
  <c r="E25" i="12"/>
  <c r="E24" i="12"/>
  <c r="E23" i="12"/>
  <c r="E20" i="12"/>
  <c r="E21" i="12"/>
  <c r="E19" i="12"/>
  <c r="E16" i="11"/>
  <c r="E17" i="11"/>
  <c r="E15" i="11"/>
  <c r="E17" i="12" l="1"/>
  <c r="E15" i="12"/>
  <c r="E18" i="7"/>
  <c r="G18" i="7"/>
  <c r="E15" i="10"/>
  <c r="E14" i="10"/>
  <c r="E16" i="9"/>
  <c r="E14" i="9" l="1"/>
  <c r="E15" i="9"/>
  <c r="E16" i="4" l="1"/>
  <c r="F16" i="4"/>
  <c r="G16" i="4"/>
  <c r="E13" i="10" l="1"/>
  <c r="E15" i="4" l="1"/>
  <c r="G17" i="7" l="1"/>
  <c r="G16" i="7"/>
  <c r="E16" i="7"/>
  <c r="E17" i="7"/>
  <c r="G15" i="4" l="1"/>
  <c r="F15" i="4"/>
  <c r="G14" i="4"/>
  <c r="F14" i="4"/>
  <c r="E14" i="4"/>
</calcChain>
</file>

<file path=xl/sharedStrings.xml><?xml version="1.0" encoding="utf-8"?>
<sst xmlns="http://schemas.openxmlformats.org/spreadsheetml/2006/main" count="622" uniqueCount="203">
  <si>
    <t>JENAYAH MARITIM</t>
  </si>
  <si>
    <t>MARITIME CRIME</t>
  </si>
  <si>
    <t>Maritim Negeri</t>
  </si>
  <si>
    <t>Tahun</t>
  </si>
  <si>
    <t>Penggeledahan</t>
  </si>
  <si>
    <t>Pemeriksaan</t>
  </si>
  <si>
    <t>Tangkapan</t>
  </si>
  <si>
    <t>Year</t>
  </si>
  <si>
    <t>Search</t>
  </si>
  <si>
    <t>Inspection</t>
  </si>
  <si>
    <t>Arrest</t>
  </si>
  <si>
    <t>Malaysia</t>
  </si>
  <si>
    <t>Johor</t>
  </si>
  <si>
    <t>Kelantan</t>
  </si>
  <si>
    <t>Pahang</t>
  </si>
  <si>
    <t>Perak</t>
  </si>
  <si>
    <t>Pulau Pinang</t>
  </si>
  <si>
    <t>Sabah</t>
  </si>
  <si>
    <t>Sarawak</t>
  </si>
  <si>
    <t>Selangor</t>
  </si>
  <si>
    <t>Terengganu</t>
  </si>
  <si>
    <t>Swasla Lumut</t>
  </si>
  <si>
    <t>-</t>
  </si>
  <si>
    <t>Swasla Sabah</t>
  </si>
  <si>
    <r>
      <rPr>
        <b/>
        <sz val="10"/>
        <color theme="1"/>
        <rFont val="Arial"/>
        <family val="2"/>
      </rPr>
      <t xml:space="preserve">   Akta
   </t>
    </r>
    <r>
      <rPr>
        <i/>
        <sz val="10"/>
        <color theme="1"/>
        <rFont val="Arial"/>
        <family val="2"/>
      </rPr>
      <t>Act</t>
    </r>
  </si>
  <si>
    <r>
      <rPr>
        <b/>
        <sz val="10"/>
        <color theme="1"/>
        <rFont val="Arial"/>
        <family val="2"/>
      </rPr>
      <t xml:space="preserve">Akta Anti Dadah Kebangsaan 2004
</t>
    </r>
    <r>
      <rPr>
        <i/>
        <sz val="10"/>
        <color theme="1"/>
        <rFont val="Arial"/>
        <family val="2"/>
      </rPr>
      <t>National Anti-drugs Agency Act 2004</t>
    </r>
  </si>
  <si>
    <r>
      <rPr>
        <b/>
        <sz val="10"/>
        <color theme="1"/>
        <rFont val="Arial"/>
        <family val="2"/>
      </rPr>
      <t>Akta Dius Api 1953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Light dues Act 1953</t>
    </r>
  </si>
  <si>
    <r>
      <rPr>
        <b/>
        <sz val="10"/>
        <color theme="1"/>
        <rFont val="Arial"/>
        <family val="2"/>
      </rPr>
      <t xml:space="preserve">Akta Kakisan, Letupan dan Senjata Merbahaya 1958
</t>
    </r>
    <r>
      <rPr>
        <i/>
        <sz val="10"/>
        <color theme="1"/>
        <rFont val="Arial"/>
        <family val="2"/>
      </rPr>
      <t>Corrosive and Explosive Substances and Offensive Weapons Act 1958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</si>
  <si>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Akta Kawalan Bekalan 1961
</t>
    </r>
    <r>
      <rPr>
        <i/>
        <sz val="10"/>
        <color theme="1"/>
        <rFont val="Arial"/>
        <family val="2"/>
      </rPr>
      <t>Control of Supplies Act 1961</t>
    </r>
  </si>
  <si>
    <r>
      <rPr>
        <b/>
        <sz val="10"/>
        <rFont val="Arial"/>
        <family val="2"/>
      </rPr>
      <t xml:space="preserve">Akta Passport 1966
</t>
    </r>
    <r>
      <rPr>
        <i/>
        <sz val="10"/>
        <color theme="1"/>
        <rFont val="Arial"/>
        <family val="2"/>
      </rPr>
      <t>Passport Act 1966</t>
    </r>
  </si>
  <si>
    <t>Akta Penipuan Pemilikan Harta (336)</t>
  </si>
  <si>
    <r>
      <rPr>
        <b/>
        <sz val="10"/>
        <color theme="1"/>
        <rFont val="Arial"/>
        <family val="2"/>
      </rPr>
      <t xml:space="preserve">Akta Perhutanan Negara 1984
</t>
    </r>
    <r>
      <rPr>
        <i/>
        <sz val="10"/>
        <color theme="1"/>
        <rFont val="Arial"/>
        <family val="2"/>
      </rPr>
      <t>National Forestry Act. 1984</t>
    </r>
  </si>
  <si>
    <r>
      <rPr>
        <b/>
        <sz val="10"/>
        <color theme="1"/>
        <rFont val="Arial"/>
        <family val="2"/>
      </rPr>
      <t>: Statistik tangkapan mengikut Akta, 2017</t>
    </r>
    <r>
      <rPr>
        <b/>
        <sz val="10"/>
        <color theme="1"/>
        <rFont val="Calibri"/>
        <family val="2"/>
      </rPr>
      <t>─</t>
    </r>
    <r>
      <rPr>
        <b/>
        <sz val="10"/>
        <color theme="1"/>
        <rFont val="Arial"/>
        <family val="2"/>
      </rPr>
      <t>2019 (samb.)</t>
    </r>
  </si>
  <si>
    <r>
      <rPr>
        <i/>
        <sz val="10"/>
        <color rgb="FF222222"/>
        <rFont val="Arial"/>
        <family val="2"/>
      </rPr>
      <t>: Statistics on arrest by Act, Malaysia, 2017</t>
    </r>
    <r>
      <rPr>
        <sz val="10"/>
        <color rgb="FF222222"/>
        <rFont val="Calibri"/>
        <family val="2"/>
      </rPr>
      <t>─</t>
    </r>
    <r>
      <rPr>
        <i/>
        <sz val="10"/>
        <color rgb="FF222222"/>
        <rFont val="Arial"/>
        <family val="2"/>
      </rPr>
      <t>2019 (cont'd)</t>
    </r>
  </si>
  <si>
    <r>
      <rPr>
        <b/>
        <sz val="10"/>
        <color theme="1"/>
        <rFont val="Arial"/>
        <family val="2"/>
      </rPr>
      <t xml:space="preserve">Akta
</t>
    </r>
    <r>
      <rPr>
        <i/>
        <sz val="10"/>
        <color theme="1"/>
        <rFont val="Arial"/>
        <family val="2"/>
      </rPr>
      <t>Act</t>
    </r>
  </si>
  <si>
    <r>
      <rPr>
        <b/>
        <sz val="10"/>
        <color theme="1"/>
        <rFont val="Arial"/>
        <family val="2"/>
      </rPr>
      <t xml:space="preserve">Akta Polis 1967
</t>
    </r>
    <r>
      <rPr>
        <i/>
        <sz val="10"/>
        <color theme="1"/>
        <rFont val="Arial"/>
        <family val="2"/>
      </rPr>
      <t>Police Act 1967</t>
    </r>
  </si>
  <si>
    <r>
      <rPr>
        <b/>
        <sz val="10"/>
        <color theme="1"/>
        <rFont val="Arial"/>
        <family val="2"/>
      </rPr>
      <t xml:space="preserve">Akta Racun 1952
</t>
    </r>
    <r>
      <rPr>
        <i/>
        <sz val="10"/>
        <color theme="1"/>
        <rFont val="Arial"/>
        <family val="2"/>
      </rPr>
      <t>Poisons Act 1952</t>
    </r>
  </si>
  <si>
    <t>Akta Tanah dan Galian</t>
  </si>
  <si>
    <r>
      <rPr>
        <b/>
        <sz val="10"/>
        <color theme="1"/>
        <rFont val="Arial"/>
        <family val="2"/>
      </rPr>
      <t xml:space="preserve">Kanun Keseksaan
</t>
    </r>
    <r>
      <rPr>
        <i/>
        <sz val="10"/>
        <color theme="1"/>
        <rFont val="Arial"/>
        <family val="2"/>
      </rPr>
      <t>Penal Code</t>
    </r>
  </si>
  <si>
    <r>
      <rPr>
        <b/>
        <sz val="10"/>
        <color theme="1"/>
        <rFont val="Arial"/>
        <family val="2"/>
      </rPr>
      <t xml:space="preserve">Kanun Prosedur Jenayah
</t>
    </r>
    <r>
      <rPr>
        <i/>
        <sz val="10"/>
        <color theme="1"/>
        <rFont val="Arial"/>
        <family val="2"/>
      </rPr>
      <t>Criminal Procedure Code</t>
    </r>
  </si>
  <si>
    <r>
      <rPr>
        <b/>
        <sz val="10"/>
        <color theme="1"/>
        <rFont val="Arial"/>
        <family val="2"/>
      </rPr>
      <t xml:space="preserve">Ordinan Perhutanan Sarawak 1958
</t>
    </r>
    <r>
      <rPr>
        <i/>
        <sz val="10"/>
        <color theme="1"/>
        <rFont val="Arial"/>
        <family val="2"/>
      </rPr>
      <t>Forest Policy of Sarawak 1958</t>
    </r>
  </si>
  <si>
    <t>RM</t>
  </si>
  <si>
    <t>Jumlah</t>
  </si>
  <si>
    <t>Total</t>
  </si>
  <si>
    <t>Nilai Rampasan Rokok</t>
  </si>
  <si>
    <t>Nilai Rampasan Dadah</t>
  </si>
  <si>
    <t>Nilai Rampasan Minuman Keras</t>
  </si>
  <si>
    <t>Kelas Bot</t>
  </si>
  <si>
    <t>Bilangan</t>
  </si>
  <si>
    <t>Number</t>
  </si>
  <si>
    <t>Pukat tunda</t>
  </si>
  <si>
    <t>Pukat tunda kelas (B)</t>
  </si>
  <si>
    <t>Bot Nelayan</t>
  </si>
  <si>
    <t>Pukat tunda kelas (C)</t>
  </si>
  <si>
    <t>Pukat tunda kelas (C2)</t>
  </si>
  <si>
    <t>Pukat tunda kelas (C3)</t>
  </si>
  <si>
    <t>Pukat kenka 2 bot</t>
  </si>
  <si>
    <t>Pukat jerut</t>
  </si>
  <si>
    <t>Pukat hanyut</t>
  </si>
  <si>
    <t>Pukat rantau</t>
  </si>
  <si>
    <t>Pukat rawa sorong</t>
  </si>
  <si>
    <t>Pukat Rawai</t>
  </si>
  <si>
    <t>Bot Siput Retak Seribu</t>
  </si>
  <si>
    <t>Bot pancing tempatan</t>
  </si>
  <si>
    <t>Sangkar ikan</t>
  </si>
  <si>
    <t>Bagang</t>
  </si>
  <si>
    <t>Bot pukat rawai</t>
  </si>
  <si>
    <t>Bubu naga</t>
  </si>
  <si>
    <t>Pukat pari</t>
  </si>
  <si>
    <t>Pukat karang</t>
  </si>
  <si>
    <r>
      <rPr>
        <b/>
        <sz val="10"/>
        <rFont val="Arial"/>
        <family val="2"/>
      </rPr>
      <t xml:space="preserve">Negara/ </t>
    </r>
    <r>
      <rPr>
        <i/>
        <sz val="10"/>
        <rFont val="Arial"/>
        <family val="2"/>
      </rPr>
      <t>Country</t>
    </r>
  </si>
  <si>
    <t>Viet Nam</t>
  </si>
  <si>
    <t>Indonesia</t>
  </si>
  <si>
    <t>Thailand</t>
  </si>
  <si>
    <t>China</t>
  </si>
  <si>
    <t>Taiwan</t>
  </si>
  <si>
    <t>Laut China Selatan</t>
  </si>
  <si>
    <t>South China Sea</t>
  </si>
  <si>
    <t>Selat Melaka</t>
  </si>
  <si>
    <t>Laut Sulu</t>
  </si>
  <si>
    <t>Selatan Johor</t>
  </si>
  <si>
    <t>Cambodia</t>
  </si>
  <si>
    <t>Myanmar</t>
  </si>
  <si>
    <t>Filipina</t>
  </si>
  <si>
    <r>
      <t xml:space="preserve">Tahun
</t>
    </r>
    <r>
      <rPr>
        <i/>
        <sz val="10"/>
        <rFont val="Arial"/>
        <family val="2"/>
      </rPr>
      <t>Year</t>
    </r>
  </si>
  <si>
    <r>
      <t xml:space="preserve">Penahanan bot nelayan asing 
</t>
    </r>
    <r>
      <rPr>
        <i/>
        <sz val="10"/>
        <rFont val="Arial"/>
        <family val="2"/>
      </rPr>
      <t xml:space="preserve"> Detention of foreign fisherman boat</t>
    </r>
  </si>
  <si>
    <r>
      <t xml:space="preserve">Tangkapan kru bot nelayan asing
</t>
    </r>
    <r>
      <rPr>
        <i/>
        <sz val="10"/>
        <rFont val="Arial"/>
        <family val="2"/>
      </rPr>
      <t>Arrested of foreign fisherman boat crews</t>
    </r>
  </si>
  <si>
    <t xml:space="preserve">: Statistik penahanan bot nelayan asing dan tangkapan kru bot nelayan asing, </t>
  </si>
  <si>
    <r>
      <t>Kedah</t>
    </r>
    <r>
      <rPr>
        <b/>
        <vertAlign val="superscript"/>
        <sz val="10"/>
        <color theme="1"/>
        <rFont val="Arial"/>
        <family val="2"/>
      </rPr>
      <t>a</t>
    </r>
  </si>
  <si>
    <r>
      <t>Melaka</t>
    </r>
    <r>
      <rPr>
        <b/>
        <vertAlign val="superscript"/>
        <sz val="10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</si>
  <si>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Nota/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Notes</t>
    </r>
  </si>
  <si>
    <r>
      <rPr>
        <b/>
        <vertAlign val="superscript"/>
        <sz val="9"/>
        <color theme="1"/>
        <rFont val="Arial"/>
        <family val="2"/>
      </rPr>
      <t xml:space="preserve">a </t>
    </r>
    <r>
      <rPr>
        <b/>
        <sz val="9"/>
        <color theme="1"/>
        <rFont val="Arial"/>
        <family val="2"/>
      </rPr>
      <t>Termasuk Perlis</t>
    </r>
  </si>
  <si>
    <t xml:space="preserve">  Includes Perlis</t>
  </si>
  <si>
    <r>
      <rPr>
        <b/>
        <vertAlign val="superscript"/>
        <sz val="9"/>
        <color theme="1"/>
        <rFont val="Arial"/>
        <family val="2"/>
      </rPr>
      <t xml:space="preserve">b </t>
    </r>
    <r>
      <rPr>
        <b/>
        <sz val="9"/>
        <color theme="1"/>
        <rFont val="Arial"/>
        <family val="2"/>
      </rPr>
      <t>Termasuk Negeri Sembilan</t>
    </r>
  </si>
  <si>
    <t xml:space="preserve">  Includes Negeri Sembilan</t>
  </si>
  <si>
    <r>
      <t xml:space="preserve">Anti Pemerdagangan Manusia dan Penyeludupan Migran 2007
</t>
    </r>
    <r>
      <rPr>
        <i/>
        <sz val="10"/>
        <color theme="1"/>
        <rFont val="Arial"/>
        <family val="2"/>
      </rPr>
      <t>Anti-Trafficking in Persons and Anti-Smuggling of Migrants Act 2007</t>
    </r>
  </si>
  <si>
    <r>
      <rPr>
        <b/>
        <sz val="10"/>
        <color theme="1"/>
        <rFont val="Arial"/>
        <family val="2"/>
      </rPr>
      <t>Akta Imigresen 1959/63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Immigration Act 1959/63</t>
    </r>
  </si>
  <si>
    <r>
      <t xml:space="preserve">Enakmen Pelabuhan dan Dermaga Sabah 2002
</t>
    </r>
    <r>
      <rPr>
        <i/>
        <sz val="10"/>
        <color theme="1"/>
        <rFont val="Arial"/>
        <family val="2"/>
      </rPr>
      <t>Ports and Harbour Enactment 2002</t>
    </r>
  </si>
  <si>
    <r>
      <t xml:space="preserve">Akta Kawasan Larangan dan Tempat Larangan 1959
</t>
    </r>
    <r>
      <rPr>
        <i/>
        <sz val="10"/>
        <color theme="1"/>
        <rFont val="Arial"/>
        <family val="2"/>
      </rPr>
      <t>Protected Areas and Protected Places Act 1959</t>
    </r>
  </si>
  <si>
    <r>
      <rPr>
        <b/>
        <sz val="10"/>
        <color theme="1"/>
        <rFont val="Arial"/>
        <family val="2"/>
      </rPr>
      <t>Akta Kualiti Alam Sekeliling 1974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Environmental Quality Act 1974</t>
    </r>
  </si>
  <si>
    <r>
      <t xml:space="preserve">Akta Lembaga Perindustrian Kayu Malaysia 1973
</t>
    </r>
    <r>
      <rPr>
        <i/>
        <sz val="10"/>
        <color theme="1"/>
        <rFont val="Arial"/>
        <family val="2"/>
      </rPr>
      <t>Malaysian Timber Industry Board Act 1973</t>
    </r>
  </si>
  <si>
    <r>
      <t xml:space="preserve">Akta Pelantar Benua 1966
</t>
    </r>
    <r>
      <rPr>
        <i/>
        <sz val="10"/>
        <color theme="1"/>
        <rFont val="Arial"/>
        <family val="2"/>
      </rPr>
      <t>Continental Shelf Act 1966</t>
    </r>
  </si>
  <si>
    <r>
      <t xml:space="preserve">Perairan/ </t>
    </r>
    <r>
      <rPr>
        <i/>
        <sz val="10"/>
        <rFont val="Arial"/>
        <family val="2"/>
      </rPr>
      <t xml:space="preserve">
Territorial waters</t>
    </r>
  </si>
  <si>
    <r>
      <t xml:space="preserve">Akta Penagih Dadah 1983
</t>
    </r>
    <r>
      <rPr>
        <i/>
        <sz val="10"/>
        <color theme="1"/>
        <rFont val="Arial"/>
        <family val="2"/>
      </rPr>
      <t>Drug Dependants Act 1983</t>
    </r>
  </si>
  <si>
    <r>
      <t xml:space="preserve">Akta Perikanan 1985
</t>
    </r>
    <r>
      <rPr>
        <i/>
        <sz val="10"/>
        <color theme="1"/>
        <rFont val="Arial"/>
        <family val="2"/>
      </rPr>
      <t>Fisheries Act 1985</t>
    </r>
  </si>
  <si>
    <r>
      <t xml:space="preserve">Akta Perlindungan Hidupan Liar 1972
</t>
    </r>
    <r>
      <rPr>
        <i/>
        <sz val="10"/>
        <color theme="1"/>
        <rFont val="Arial"/>
        <family val="2"/>
      </rPr>
      <t>Wildlife Protection Act 1972</t>
    </r>
  </si>
  <si>
    <r>
      <t xml:space="preserve">Akta Pendaftaran Negara 1959
</t>
    </r>
    <r>
      <rPr>
        <i/>
        <sz val="10"/>
        <color theme="1"/>
        <rFont val="Arial"/>
        <family val="2"/>
      </rPr>
      <t>National Registration Act 1959</t>
    </r>
  </si>
  <si>
    <r>
      <rPr>
        <b/>
        <sz val="10"/>
        <color theme="1"/>
        <rFont val="Arial"/>
        <family val="2"/>
      </rPr>
      <t>Akta Pencegahan Rasuah 1997</t>
    </r>
    <r>
      <rPr>
        <i/>
        <sz val="10"/>
        <color theme="1"/>
        <rFont val="Arial"/>
        <family val="2"/>
      </rPr>
      <t xml:space="preserve">
Anti-corruption Act 1997</t>
    </r>
  </si>
  <si>
    <r>
      <t xml:space="preserve">Akta Warisan Kebangsaan 2005
</t>
    </r>
    <r>
      <rPr>
        <i/>
        <sz val="10"/>
        <color theme="1"/>
        <rFont val="Arial"/>
        <family val="2"/>
      </rPr>
      <t>National heritage Act 2005</t>
    </r>
  </si>
  <si>
    <r>
      <t xml:space="preserve">Akta Zon Ekonomi Eksklusif 1984
</t>
    </r>
    <r>
      <rPr>
        <i/>
        <sz val="10"/>
        <color theme="1"/>
        <rFont val="Arial"/>
        <family val="2"/>
      </rPr>
      <t>Exclusive Economic Zone Act 1984</t>
    </r>
  </si>
  <si>
    <r>
      <t xml:space="preserve">Akta Komunikasi dan Multimedia 1998
</t>
    </r>
    <r>
      <rPr>
        <i/>
        <sz val="10"/>
        <color theme="1"/>
        <rFont val="Arial"/>
        <family val="2"/>
      </rPr>
      <t xml:space="preserve">Communications and Multimedia Act 1998 </t>
    </r>
  </si>
  <si>
    <r>
      <t xml:space="preserve">Akta Kualiti Alam Sekitar  1974
</t>
    </r>
    <r>
      <rPr>
        <i/>
        <sz val="10"/>
        <color theme="1"/>
        <rFont val="Arial"/>
        <family val="2"/>
      </rPr>
      <t xml:space="preserve">Environmental Quality Act 1974 </t>
    </r>
  </si>
  <si>
    <r>
      <t xml:space="preserve">Enakmen Hutan 1968
</t>
    </r>
    <r>
      <rPr>
        <i/>
        <sz val="10"/>
        <color theme="1"/>
        <rFont val="Arial"/>
        <family val="2"/>
      </rPr>
      <t>Forest Enactment 1968</t>
    </r>
  </si>
  <si>
    <r>
      <t xml:space="preserve">Enakmen Lembaga Urusan Air Selangor 1999
</t>
    </r>
    <r>
      <rPr>
        <i/>
        <sz val="10"/>
        <color theme="1"/>
        <rFont val="Arial"/>
        <family val="2"/>
      </rPr>
      <t>Selangor Water Management Authority 1999</t>
    </r>
  </si>
  <si>
    <r>
      <t xml:space="preserve">Ordinan Hutan Sarawak 2015
</t>
    </r>
    <r>
      <rPr>
        <i/>
        <sz val="10"/>
        <color theme="1"/>
        <rFont val="Arial"/>
        <family val="2"/>
      </rPr>
      <t>Sarawak Forest Ordinance 2015</t>
    </r>
  </si>
  <si>
    <r>
      <t xml:space="preserve">Ordinan Perkapalan Saudagar 1952
</t>
    </r>
    <r>
      <rPr>
        <i/>
        <sz val="10"/>
        <color theme="1"/>
        <rFont val="Arial"/>
        <family val="2"/>
      </rPr>
      <t>Merchant Shipping Ordinance1952</t>
    </r>
  </si>
  <si>
    <r>
      <t>Peraturan Bot 1953</t>
    </r>
    <r>
      <rPr>
        <i/>
        <sz val="10"/>
        <color theme="1"/>
        <rFont val="Arial"/>
        <family val="2"/>
      </rPr>
      <t xml:space="preserve">
Boat Rules 1953</t>
    </r>
  </si>
  <si>
    <r>
      <t xml:space="preserve">Peraturan Kawalan Bekalan 1974
</t>
    </r>
    <r>
      <rPr>
        <i/>
        <sz val="10"/>
        <color theme="1"/>
        <rFont val="Arial"/>
        <family val="2"/>
      </rPr>
      <t>Control of Supplies Regulation 1974</t>
    </r>
  </si>
  <si>
    <r>
      <t xml:space="preserve">Peraturan-Peraturan Perikanan 1967
</t>
    </r>
    <r>
      <rPr>
        <i/>
        <sz val="10"/>
        <color theme="1"/>
        <rFont val="Arial"/>
        <family val="2"/>
      </rPr>
      <t>Fisheries Regulations 1967</t>
    </r>
  </si>
  <si>
    <r>
      <rPr>
        <b/>
        <sz val="10"/>
        <color theme="1"/>
        <rFont val="Arial"/>
        <family val="2"/>
      </rPr>
      <t>Akta Petroleum 1984</t>
    </r>
    <r>
      <rPr>
        <i/>
        <sz val="10"/>
        <color theme="1"/>
        <rFont val="Arial"/>
        <family val="2"/>
      </rPr>
      <t xml:space="preserve">
Petroleum Act 1984</t>
    </r>
  </si>
  <si>
    <r>
      <t xml:space="preserve">Akta Kastam 1967
</t>
    </r>
    <r>
      <rPr>
        <i/>
        <sz val="10"/>
        <rFont val="Arial"/>
        <family val="2"/>
      </rPr>
      <t>Customs Act 1967</t>
    </r>
  </si>
  <si>
    <t>Nilai Rampasan Kawalan Bekalan</t>
  </si>
  <si>
    <t>Nilai Rampasan Haiwan Exotik</t>
  </si>
  <si>
    <t>Trawlers</t>
  </si>
  <si>
    <t>Trawlers Class (B)</t>
  </si>
  <si>
    <t>Fishermen boat</t>
  </si>
  <si>
    <t>Trawlers Class (C)</t>
  </si>
  <si>
    <t>Trawlers Class (C2)</t>
  </si>
  <si>
    <t>Trawlers Class (C3)</t>
  </si>
  <si>
    <t>Fish cage</t>
  </si>
  <si>
    <t>Value of Drug Seized</t>
  </si>
  <si>
    <t>Value of Cigarettes Seized</t>
  </si>
  <si>
    <t>Value of Alcoholic Beverage Seized</t>
  </si>
  <si>
    <t>Value of Supply Control Seized</t>
  </si>
  <si>
    <t>Value of Exotic Animals Seized</t>
  </si>
  <si>
    <t xml:space="preserve">: Statistics on detention of foreign fisherman boat and foreign fisherman boat crews arrest, </t>
  </si>
  <si>
    <t>: Statistik penggeledahan, pemeriksaan dan tangkapan, Malaysia, 2018-2020</t>
  </si>
  <si>
    <t>: Statistics on search, inspection and arrest, Malaysia, 2018-2020</t>
  </si>
  <si>
    <r>
      <t>: Statistik tangkapan mengikut Akta, Malaysia, 2087</t>
    </r>
    <r>
      <rPr>
        <b/>
        <sz val="10"/>
        <color theme="1"/>
        <rFont val="Calibri"/>
        <family val="2"/>
      </rPr>
      <t>─</t>
    </r>
    <r>
      <rPr>
        <b/>
        <sz val="10"/>
        <color theme="1"/>
        <rFont val="Arial"/>
        <family val="2"/>
      </rPr>
      <t>2020</t>
    </r>
  </si>
  <si>
    <r>
      <t>: Statistics on arrest by Act, Malaysia, 2087</t>
    </r>
    <r>
      <rPr>
        <sz val="10"/>
        <color rgb="FF222222"/>
        <rFont val="Calibri"/>
        <family val="2"/>
      </rPr>
      <t>─</t>
    </r>
    <r>
      <rPr>
        <i/>
        <sz val="10"/>
        <color rgb="FF222222"/>
        <rFont val="Arial"/>
        <family val="2"/>
      </rPr>
      <t>2020</t>
    </r>
  </si>
  <si>
    <t>: Statistik penahanan bot nelayan tempatan mengikut jenis bot, Malaysia, 2018-2020</t>
  </si>
  <si>
    <t>: Statistics on detention of local fisherman boat ny type of boats, Malaysia, 2018-2020</t>
  </si>
  <si>
    <t>: Statistik penahanan bot nelayan tempatan mengikut jenis bot, Malaysia, 2018-2020 (samb.)</t>
  </si>
  <si>
    <t>: Statistics on detention of local fisherman boat ny type of boats, Malaysia, 2018-2020 (cont'd)</t>
  </si>
  <si>
    <t>: Statistik tangkapan bot nelayan asing mengikut perairan, Malaysia, 2018-2020</t>
  </si>
  <si>
    <t>: Statistics on arrested of foreign fisherman boat by territorial waters, Malaysia,2018-2020</t>
  </si>
  <si>
    <t xml:space="preserve">  Malaysia, 2018-2020</t>
  </si>
  <si>
    <t>Stesen Udara APMM Subang</t>
  </si>
  <si>
    <t>Air Station MMAA Subang</t>
  </si>
  <si>
    <t>Sumber: Agensi Penguatkuasaan Maritim Malaysia (APMM)</t>
  </si>
  <si>
    <t>Source: Malaysian Maritime Enforcement Agency (MMAA)</t>
  </si>
  <si>
    <r>
      <rPr>
        <b/>
        <sz val="10"/>
        <color theme="1"/>
        <rFont val="Arial"/>
        <family val="2"/>
      </rPr>
      <t>Akta Dadah Berbahaya 1952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Dangerous Drugs Act 1952</t>
    </r>
  </si>
  <si>
    <r>
      <t xml:space="preserve">Akta Lembaga Minyak Sawit Malaysia 1998
</t>
    </r>
    <r>
      <rPr>
        <i/>
        <sz val="10"/>
        <color theme="1"/>
        <rFont val="Arial"/>
        <family val="2"/>
      </rPr>
      <t>Malaysian Palm Oil Board Act 1998</t>
    </r>
  </si>
  <si>
    <r>
      <t xml:space="preserve">Akta Binatang
</t>
    </r>
    <r>
      <rPr>
        <i/>
        <sz val="10"/>
        <color theme="1"/>
        <rFont val="Arial"/>
        <family val="2"/>
      </rPr>
      <t>Animal Act</t>
    </r>
  </si>
  <si>
    <r>
      <t xml:space="preserve">Akta Suruhanjaya Pencegahan Rasuah Malaysia 2009
</t>
    </r>
    <r>
      <rPr>
        <i/>
        <sz val="10"/>
        <color theme="1"/>
        <rFont val="Arial"/>
        <family val="2"/>
      </rPr>
      <t>Malaysian Anti-Corruption Commission Act 2009</t>
    </r>
  </si>
  <si>
    <r>
      <t>Akta Pemuliharaan Hidupan Liar 2010</t>
    </r>
    <r>
      <rPr>
        <i/>
        <sz val="10"/>
        <color theme="1"/>
        <rFont val="Arial"/>
        <family val="2"/>
      </rPr>
      <t xml:space="preserve">
Wildlife Conservation Act 2010</t>
    </r>
  </si>
  <si>
    <r>
      <t xml:space="preserve">Akta Senjata Api 1960
</t>
    </r>
    <r>
      <rPr>
        <i/>
        <sz val="10"/>
        <color theme="1"/>
        <rFont val="Arial"/>
        <family val="2"/>
      </rPr>
      <t>Firearms Act 1960</t>
    </r>
    <r>
      <rPr>
        <b/>
        <sz val="10"/>
        <color theme="1"/>
        <rFont val="Arial"/>
        <family val="2"/>
      </rPr>
      <t xml:space="preserve">
</t>
    </r>
  </si>
  <si>
    <r>
      <t xml:space="preserve">Akta Jualan Dadah 1952
</t>
    </r>
    <r>
      <rPr>
        <i/>
        <sz val="10"/>
        <color theme="1"/>
        <rFont val="Arial"/>
        <family val="2"/>
      </rPr>
      <t>Sale of Drugs Act 1952</t>
    </r>
  </si>
  <si>
    <r>
      <rPr>
        <b/>
        <i/>
        <sz val="10"/>
        <color theme="1"/>
        <rFont val="Arial"/>
        <family val="2"/>
      </rPr>
      <t>Akta Pencegahan dan Pengawalan Penyakit Berjangkit 1988</t>
    </r>
    <r>
      <rPr>
        <i/>
        <sz val="10"/>
        <color theme="1"/>
        <rFont val="Arial"/>
        <family val="2"/>
      </rPr>
      <t xml:space="preserve">
Prevention and Control of Infectious Diseases Act 1988</t>
    </r>
  </si>
  <si>
    <r>
      <t xml:space="preserve">Akta Perkhidmatan Kuarantin dan Pemeriksaan Malaysia 2011
</t>
    </r>
    <r>
      <rPr>
        <i/>
        <sz val="10"/>
        <color theme="1"/>
        <rFont val="Arial"/>
        <family val="2"/>
      </rPr>
      <t>Malaysian Quarantine and Inspection Services Act 2011</t>
    </r>
  </si>
  <si>
    <r>
      <t xml:space="preserve">Akta Lembaga Perlabuhan Bintulu 1981
</t>
    </r>
    <r>
      <rPr>
        <i/>
        <sz val="10"/>
        <color theme="1"/>
        <rFont val="Arial"/>
        <family val="2"/>
      </rPr>
      <t>Bintulu Port Authority Act 1981</t>
    </r>
  </si>
  <si>
    <t>Jadual 7.6</t>
  </si>
  <si>
    <t>Table 7.6</t>
  </si>
  <si>
    <t>Jadual 7.5</t>
  </si>
  <si>
    <t>Table 7.5</t>
  </si>
  <si>
    <t>Jadual 7.4</t>
  </si>
  <si>
    <t>Table 7.4</t>
  </si>
  <si>
    <t>Jadual 7.3</t>
  </si>
  <si>
    <t>Table 7.3</t>
  </si>
  <si>
    <t>Jadual 7.2</t>
  </si>
  <si>
    <t>Table 7.2</t>
  </si>
  <si>
    <t>Jadual 7.1</t>
  </si>
  <si>
    <t>Table 7.1</t>
  </si>
  <si>
    <t>Pukat tunda kelas (A)</t>
  </si>
  <si>
    <t>Trawlers Class (A)</t>
  </si>
  <si>
    <t>Bot bubu  ketam</t>
  </si>
  <si>
    <t>Tangkang</t>
  </si>
  <si>
    <t>: Statistik denda kompaun mengikut negeri, Malaysia, 2018-2020</t>
  </si>
  <si>
    <t>: Statistics on compound penalty by state, Malaysia, 2018-2020</t>
  </si>
  <si>
    <t>Denda kompaun</t>
  </si>
  <si>
    <t>Compaund penalty</t>
  </si>
  <si>
    <t>Ikan</t>
  </si>
  <si>
    <t>Fish</t>
  </si>
  <si>
    <t>Pukat</t>
  </si>
  <si>
    <t>Trawler</t>
  </si>
  <si>
    <t>Vesel</t>
  </si>
  <si>
    <t>Vessel</t>
  </si>
  <si>
    <t>Petrol</t>
  </si>
  <si>
    <t>Diesel</t>
  </si>
  <si>
    <t>Pasir</t>
  </si>
  <si>
    <t>Sand</t>
  </si>
  <si>
    <t>Lain-lain</t>
  </si>
  <si>
    <t>Others</t>
  </si>
  <si>
    <t>: Statistik hasil lelongan mengikut negeri dan jenis, Malaysia, 2018-2020</t>
  </si>
  <si>
    <t>: Statistics on auction income by state and type, Malaysia, 2018-2020</t>
  </si>
  <si>
    <t>Jadual 7.7</t>
  </si>
  <si>
    <t>Table 7.7</t>
  </si>
  <si>
    <t>Jadual 7.8</t>
  </si>
  <si>
    <t>Table 7.8</t>
  </si>
  <si>
    <t>: Anggaran nilai rampasan, Malaysia, 2018-2020</t>
  </si>
  <si>
    <t>: Estimated value of foreclosure, Malaysia, 2018-2020</t>
  </si>
  <si>
    <t>Nilai Rampasan Daun Ketum</t>
  </si>
  <si>
    <t>Value of Ketum Leaves Seized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</si>
</sst>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;[Red]0"/>
    <numFmt numFmtId="165" formatCode="General_)"/>
    <numFmt numFmtId="166" formatCode="#,##0.0"/>
  </numFmts>
  <fonts count="30"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Helv"/>
      <charset val="134"/>
    </font>
    <font>
      <i/>
      <sz val="10"/>
      <color rgb="FF222222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Helv"/>
      <charset val="134"/>
    </font>
    <font>
      <sz val="9"/>
      <name val="Helv"/>
      <charset val="134"/>
    </font>
    <font>
      <u/>
      <sz val="9"/>
      <color indexed="12"/>
      <name val="Helv"/>
      <charset val="134"/>
    </font>
    <font>
      <u/>
      <sz val="7"/>
      <color indexed="12"/>
      <name val="Helv"/>
      <charset val="134"/>
    </font>
    <font>
      <u/>
      <sz val="10"/>
      <color indexed="12"/>
      <name val="Arial"/>
      <family val="2"/>
    </font>
    <font>
      <sz val="7"/>
      <name val="Helv"/>
      <charset val="134"/>
    </font>
    <font>
      <b/>
      <sz val="10"/>
      <color theme="1"/>
      <name val="Calibri"/>
      <family val="2"/>
    </font>
    <font>
      <sz val="10"/>
      <color rgb="FF222222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9">
    <xf numFmtId="0" fontId="0" fillId="0" borderId="0"/>
    <xf numFmtId="43" fontId="13" fillId="0" borderId="0" applyFont="0" applyFill="0" applyBorder="0" applyAlignment="0" applyProtection="0"/>
    <xf numFmtId="165" fontId="14" fillId="0" borderId="0"/>
    <xf numFmtId="0" fontId="1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164" fontId="10" fillId="0" borderId="0"/>
    <xf numFmtId="0" fontId="15" fillId="0" borderId="0"/>
    <xf numFmtId="165" fontId="10" fillId="0" borderId="0"/>
    <xf numFmtId="165" fontId="10" fillId="0" borderId="0"/>
    <xf numFmtId="165" fontId="15" fillId="0" borderId="0"/>
    <xf numFmtId="0" fontId="13" fillId="0" borderId="0"/>
    <xf numFmtId="164" fontId="15" fillId="0" borderId="0"/>
    <xf numFmtId="0" fontId="13" fillId="0" borderId="0"/>
    <xf numFmtId="0" fontId="13" fillId="0" borderId="0"/>
    <xf numFmtId="37" fontId="14" fillId="0" borderId="0"/>
    <xf numFmtId="164" fontId="10" fillId="0" borderId="0"/>
    <xf numFmtId="0" fontId="2" fillId="0" borderId="0"/>
    <xf numFmtId="165" fontId="19" fillId="0" borderId="0"/>
    <xf numFmtId="164" fontId="15" fillId="0" borderId="0"/>
    <xf numFmtId="0" fontId="10" fillId="0" borderId="0"/>
    <xf numFmtId="0" fontId="2" fillId="0" borderId="0"/>
    <xf numFmtId="0" fontId="19" fillId="0" borderId="0"/>
    <xf numFmtId="164" fontId="10" fillId="0" borderId="0"/>
    <xf numFmtId="0" fontId="13" fillId="0" borderId="0"/>
    <xf numFmtId="164" fontId="10" fillId="0" borderId="0"/>
    <xf numFmtId="164" fontId="10" fillId="0" borderId="0"/>
    <xf numFmtId="164" fontId="15" fillId="0" borderId="0"/>
  </cellStyleXfs>
  <cellXfs count="186">
    <xf numFmtId="0" fontId="0" fillId="0" borderId="0" xfId="0"/>
    <xf numFmtId="0" fontId="1" fillId="2" borderId="0" xfId="35" applyFont="1" applyFill="1"/>
    <xf numFmtId="0" fontId="2" fillId="2" borderId="0" xfId="35" applyFont="1" applyFill="1"/>
    <xf numFmtId="0" fontId="2" fillId="2" borderId="0" xfId="0" applyNumberFormat="1" applyFont="1" applyFill="1" applyAlignment="1">
      <alignment vertical="center"/>
    </xf>
    <xf numFmtId="0" fontId="2" fillId="0" borderId="0" xfId="26" applyNumberFormat="1" applyFont="1" applyFill="1"/>
    <xf numFmtId="0" fontId="2" fillId="0" borderId="0" xfId="26" applyNumberFormat="1" applyFont="1" applyFill="1" applyAlignment="1">
      <alignment vertical="center"/>
    </xf>
    <xf numFmtId="0" fontId="2" fillId="2" borderId="0" xfId="26" applyNumberFormat="1" applyFont="1" applyFill="1" applyAlignment="1">
      <alignment vertical="center"/>
    </xf>
    <xf numFmtId="0" fontId="2" fillId="2" borderId="0" xfId="26" applyNumberFormat="1" applyFont="1" applyFill="1" applyAlignment="1">
      <alignment vertical="top"/>
    </xf>
    <xf numFmtId="0" fontId="2" fillId="0" borderId="0" xfId="26" applyNumberFormat="1" applyFont="1" applyFill="1" applyAlignment="1">
      <alignment vertical="top"/>
    </xf>
    <xf numFmtId="0" fontId="2" fillId="0" borderId="0" xfId="26" applyNumberFormat="1" applyFont="1" applyFill="1" applyBorder="1" applyAlignment="1">
      <alignment vertical="top"/>
    </xf>
    <xf numFmtId="0" fontId="3" fillId="0" borderId="0" xfId="0" applyFont="1"/>
    <xf numFmtId="0" fontId="1" fillId="2" borderId="0" xfId="35" applyFont="1" applyFill="1" applyBorder="1"/>
    <xf numFmtId="0" fontId="4" fillId="2" borderId="0" xfId="0" applyNumberFormat="1" applyFont="1" applyFill="1" applyAlignment="1">
      <alignment horizontal="right" vertical="center"/>
    </xf>
    <xf numFmtId="0" fontId="2" fillId="2" borderId="0" xfId="35" applyFont="1" applyFill="1" applyAlignment="1">
      <alignment horizontal="right" indent="1"/>
    </xf>
    <xf numFmtId="0" fontId="5" fillId="2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 horizontal="right" vertical="center"/>
    </xf>
    <xf numFmtId="0" fontId="7" fillId="2" borderId="0" xfId="0" applyNumberFormat="1" applyFont="1" applyFill="1" applyAlignment="1">
      <alignment horizontal="right" vertical="center"/>
    </xf>
    <xf numFmtId="0" fontId="6" fillId="0" borderId="0" xfId="26" applyNumberFormat="1" applyFont="1" applyFill="1" applyAlignment="1">
      <alignment horizontal="left" vertical="top"/>
    </xf>
    <xf numFmtId="0" fontId="6" fillId="0" borderId="0" xfId="26" applyNumberFormat="1" applyFont="1" applyFill="1" applyAlignment="1">
      <alignment horizontal="right"/>
    </xf>
    <xf numFmtId="0" fontId="6" fillId="0" borderId="0" xfId="26" applyNumberFormat="1" applyFont="1" applyFill="1" applyAlignment="1">
      <alignment horizontal="right" vertical="top"/>
    </xf>
    <xf numFmtId="0" fontId="7" fillId="0" borderId="0" xfId="26" applyNumberFormat="1" applyFont="1" applyFill="1" applyAlignment="1">
      <alignment horizontal="left"/>
    </xf>
    <xf numFmtId="0" fontId="7" fillId="0" borderId="0" xfId="26" applyNumberFormat="1" applyFont="1" applyFill="1" applyAlignment="1">
      <alignment horizontal="right"/>
    </xf>
    <xf numFmtId="0" fontId="2" fillId="0" borderId="0" xfId="26" applyNumberFormat="1" applyFont="1" applyFill="1" applyAlignment="1">
      <alignment horizontal="right"/>
    </xf>
    <xf numFmtId="0" fontId="7" fillId="0" borderId="0" xfId="26" applyNumberFormat="1" applyFont="1" applyFill="1" applyAlignment="1"/>
    <xf numFmtId="0" fontId="2" fillId="0" borderId="0" xfId="26" applyNumberFormat="1" applyFont="1" applyFill="1" applyAlignment="1"/>
    <xf numFmtId="0" fontId="6" fillId="2" borderId="0" xfId="26" applyNumberFormat="1" applyFont="1" applyFill="1" applyBorder="1" applyAlignment="1">
      <alignment vertical="center" wrapText="1"/>
    </xf>
    <xf numFmtId="0" fontId="6" fillId="2" borderId="0" xfId="26" applyNumberFormat="1" applyFont="1" applyFill="1" applyBorder="1" applyAlignment="1">
      <alignment horizontal="right" vertical="center" indent="1"/>
    </xf>
    <xf numFmtId="0" fontId="8" fillId="2" borderId="0" xfId="0" applyFont="1" applyFill="1" applyAlignment="1">
      <alignment horizontal="left"/>
    </xf>
    <xf numFmtId="3" fontId="8" fillId="2" borderId="0" xfId="1" applyNumberFormat="1" applyFont="1" applyFill="1" applyAlignment="1">
      <alignment horizontal="right"/>
    </xf>
    <xf numFmtId="0" fontId="9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/>
    </xf>
    <xf numFmtId="3" fontId="3" fillId="2" borderId="0" xfId="1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 indent="1"/>
    </xf>
    <xf numFmtId="0" fontId="9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3" fontId="3" fillId="2" borderId="0" xfId="1" applyNumberFormat="1" applyFont="1" applyFill="1" applyAlignment="1">
      <alignment horizontal="right"/>
    </xf>
    <xf numFmtId="0" fontId="8" fillId="2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/>
    </xf>
    <xf numFmtId="3" fontId="3" fillId="2" borderId="3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3" fontId="3" fillId="2" borderId="0" xfId="1" applyNumberFormat="1" applyFont="1" applyFill="1" applyBorder="1" applyAlignment="1">
      <alignment vertical="center"/>
    </xf>
    <xf numFmtId="165" fontId="4" fillId="0" borderId="0" xfId="29" applyNumberFormat="1" applyFont="1" applyFill="1" applyAlignment="1" applyProtection="1">
      <alignment horizontal="right"/>
    </xf>
    <xf numFmtId="165" fontId="5" fillId="0" borderId="0" xfId="29" applyNumberFormat="1" applyFont="1" applyFill="1" applyAlignment="1" applyProtection="1">
      <alignment horizontal="right" vertical="top"/>
    </xf>
    <xf numFmtId="165" fontId="10" fillId="2" borderId="0" xfId="0" applyNumberFormat="1" applyFont="1" applyFill="1"/>
    <xf numFmtId="165" fontId="6" fillId="0" borderId="0" xfId="29" applyNumberFormat="1" applyFont="1" applyFill="1" applyAlignment="1" applyProtection="1">
      <alignment horizontal="right"/>
    </xf>
    <xf numFmtId="165" fontId="7" fillId="0" borderId="0" xfId="29" applyNumberFormat="1" applyFont="1" applyFill="1" applyAlignment="1" applyProtection="1">
      <alignment horizontal="right" vertical="top"/>
    </xf>
    <xf numFmtId="0" fontId="2" fillId="2" borderId="0" xfId="26" applyNumberFormat="1" applyFont="1" applyFill="1" applyAlignment="1"/>
    <xf numFmtId="3" fontId="3" fillId="2" borderId="0" xfId="1" applyNumberFormat="1" applyFont="1" applyFill="1" applyBorder="1" applyAlignment="1"/>
    <xf numFmtId="3" fontId="3" fillId="2" borderId="3" xfId="1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" fillId="2" borderId="0" xfId="35" applyFont="1" applyFill="1" applyAlignment="1">
      <alignment horizontal="center"/>
    </xf>
    <xf numFmtId="0" fontId="2" fillId="2" borderId="0" xfId="35" applyFont="1" applyFill="1" applyAlignment="1">
      <alignment horizontal="center"/>
    </xf>
    <xf numFmtId="0" fontId="2" fillId="2" borderId="0" xfId="0" applyNumberFormat="1" applyFont="1" applyFill="1" applyAlignment="1">
      <alignment horizontal="center" vertical="center"/>
    </xf>
    <xf numFmtId="0" fontId="6" fillId="0" borderId="0" xfId="26" applyNumberFormat="1" applyFont="1" applyFill="1" applyAlignment="1">
      <alignment horizontal="center" vertical="top"/>
    </xf>
    <xf numFmtId="0" fontId="7" fillId="0" borderId="0" xfId="26" applyNumberFormat="1" applyFont="1" applyFill="1" applyAlignment="1">
      <alignment horizontal="center"/>
    </xf>
    <xf numFmtId="0" fontId="2" fillId="0" borderId="0" xfId="26" applyNumberFormat="1" applyFont="1" applyFill="1" applyAlignment="1">
      <alignment horizontal="center"/>
    </xf>
    <xf numFmtId="0" fontId="6" fillId="2" borderId="0" xfId="26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3" fontId="8" fillId="2" borderId="0" xfId="1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1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6" fontId="3" fillId="2" borderId="0" xfId="1" applyNumberFormat="1" applyFont="1" applyFill="1" applyAlignment="1">
      <alignment horizontal="right" vertical="center"/>
    </xf>
    <xf numFmtId="166" fontId="8" fillId="2" borderId="0" xfId="1" applyNumberFormat="1" applyFont="1" applyFill="1" applyAlignment="1">
      <alignment horizontal="right" vertical="center"/>
    </xf>
    <xf numFmtId="0" fontId="8" fillId="0" borderId="0" xfId="35" applyFont="1" applyAlignment="1">
      <alignment vertical="top"/>
    </xf>
    <xf numFmtId="0" fontId="8" fillId="0" borderId="0" xfId="35" applyFont="1"/>
    <xf numFmtId="0" fontId="3" fillId="0" borderId="0" xfId="35" applyFont="1" applyFill="1" applyAlignment="1">
      <alignment vertical="center"/>
    </xf>
    <xf numFmtId="0" fontId="3" fillId="0" borderId="0" xfId="35" applyFont="1" applyAlignment="1">
      <alignment vertical="center"/>
    </xf>
    <xf numFmtId="0" fontId="3" fillId="0" borderId="0" xfId="35" applyFont="1" applyFill="1"/>
    <xf numFmtId="0" fontId="3" fillId="0" borderId="0" xfId="35" applyFont="1"/>
    <xf numFmtId="0" fontId="3" fillId="0" borderId="0" xfId="35" applyFont="1" applyAlignment="1">
      <alignment horizontal="right" indent="1"/>
    </xf>
    <xf numFmtId="0" fontId="8" fillId="0" borderId="0" xfId="35" applyFont="1" applyAlignment="1">
      <alignment horizontal="right"/>
    </xf>
    <xf numFmtId="0" fontId="8" fillId="0" borderId="0" xfId="35" applyFont="1" applyAlignment="1">
      <alignment horizontal="right" indent="1"/>
    </xf>
    <xf numFmtId="165" fontId="11" fillId="0" borderId="0" xfId="2" applyFont="1"/>
    <xf numFmtId="0" fontId="9" fillId="0" borderId="0" xfId="35" applyFont="1" applyAlignment="1">
      <alignment horizontal="right" vertical="top"/>
    </xf>
    <xf numFmtId="165" fontId="11" fillId="0" borderId="0" xfId="2" applyFont="1" applyAlignment="1">
      <alignment vertical="top"/>
    </xf>
    <xf numFmtId="0" fontId="8" fillId="0" borderId="0" xfId="35" applyFont="1" applyBorder="1" applyAlignment="1">
      <alignment horizontal="left" vertical="top" wrapText="1" indent="2"/>
    </xf>
    <xf numFmtId="0" fontId="8" fillId="0" borderId="0" xfId="35" applyFont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8" fillId="0" borderId="0" xfId="35" applyFont="1" applyFill="1" applyBorder="1" applyAlignment="1">
      <alignment horizontal="left" vertical="top" wrapText="1" indent="1"/>
    </xf>
    <xf numFmtId="0" fontId="3" fillId="0" borderId="0" xfId="35" applyFont="1" applyFill="1" applyBorder="1" applyAlignment="1">
      <alignment horizontal="right" vertical="top" indent="1"/>
    </xf>
    <xf numFmtId="0" fontId="8" fillId="0" borderId="0" xfId="35" applyFont="1" applyFill="1" applyAlignment="1">
      <alignment horizontal="left" vertical="top" wrapText="1" indent="1"/>
    </xf>
    <xf numFmtId="0" fontId="3" fillId="0" borderId="0" xfId="35" applyFont="1" applyFill="1" applyAlignment="1">
      <alignment horizontal="left" vertical="top" wrapText="1" indent="1"/>
    </xf>
    <xf numFmtId="0" fontId="6" fillId="0" borderId="0" xfId="35" applyFont="1" applyFill="1" applyBorder="1" applyAlignment="1">
      <alignment horizontal="left" vertical="top" wrapText="1" indent="1"/>
    </xf>
    <xf numFmtId="0" fontId="8" fillId="0" borderId="0" xfId="35" applyFont="1" applyBorder="1" applyAlignment="1">
      <alignment horizontal="left" vertical="top" wrapText="1" indent="1"/>
    </xf>
    <xf numFmtId="0" fontId="8" fillId="0" borderId="3" xfId="35" applyFont="1" applyBorder="1" applyAlignment="1">
      <alignment horizontal="left" vertical="top" wrapText="1" indent="1"/>
    </xf>
    <xf numFmtId="0" fontId="3" fillId="0" borderId="3" xfId="35" applyFont="1" applyBorder="1" applyAlignment="1">
      <alignment horizontal="right" vertical="top" indent="1"/>
    </xf>
    <xf numFmtId="0" fontId="3" fillId="0" borderId="3" xfId="35" applyFont="1" applyBorder="1" applyAlignment="1">
      <alignment vertical="center"/>
    </xf>
    <xf numFmtId="0" fontId="3" fillId="0" borderId="0" xfId="35" applyFont="1" applyBorder="1" applyAlignment="1">
      <alignment horizontal="right" vertical="center" indent="1"/>
    </xf>
    <xf numFmtId="0" fontId="12" fillId="0" borderId="0" xfId="35" applyFont="1" applyAlignment="1">
      <alignment horizontal="right" vertical="top"/>
    </xf>
    <xf numFmtId="0" fontId="8" fillId="0" borderId="3" xfId="35" applyFont="1" applyFill="1" applyBorder="1" applyAlignment="1">
      <alignment horizontal="left" vertical="top" wrapText="1" indent="1"/>
    </xf>
    <xf numFmtId="0" fontId="3" fillId="0" borderId="3" xfId="35" applyFont="1" applyFill="1" applyBorder="1" applyAlignment="1">
      <alignment horizontal="right" vertical="top" indent="1"/>
    </xf>
    <xf numFmtId="0" fontId="3" fillId="0" borderId="0" xfId="35" applyFont="1" applyBorder="1" applyAlignment="1">
      <alignment horizontal="right" vertical="top" indent="1"/>
    </xf>
    <xf numFmtId="3" fontId="3" fillId="2" borderId="0" xfId="1" quotePrefix="1" applyNumberFormat="1" applyFont="1" applyFill="1" applyAlignment="1">
      <alignment horizontal="right" vertical="center"/>
    </xf>
    <xf numFmtId="0" fontId="3" fillId="0" borderId="0" xfId="35" quotePrefix="1" applyFont="1" applyFill="1" applyBorder="1" applyAlignment="1">
      <alignment horizontal="right" vertical="top" indent="1"/>
    </xf>
    <xf numFmtId="3" fontId="22" fillId="2" borderId="0" xfId="1" quotePrefix="1" applyNumberFormat="1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" fillId="0" borderId="0" xfId="26" applyNumberFormat="1" applyFont="1" applyFill="1" applyBorder="1" applyAlignment="1">
      <alignment horizontal="right"/>
    </xf>
    <xf numFmtId="0" fontId="3" fillId="2" borderId="0" xfId="0" applyFont="1" applyFill="1"/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right"/>
    </xf>
    <xf numFmtId="3" fontId="2" fillId="2" borderId="0" xfId="26" applyNumberFormat="1" applyFont="1" applyFill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1" quotePrefix="1" applyNumberFormat="1" applyFont="1" applyFill="1" applyBorder="1" applyAlignment="1">
      <alignment horizontal="right"/>
    </xf>
    <xf numFmtId="166" fontId="3" fillId="2" borderId="0" xfId="1" quotePrefix="1" applyNumberFormat="1" applyFont="1" applyFill="1" applyAlignment="1">
      <alignment horizontal="right" vertical="center"/>
    </xf>
    <xf numFmtId="0" fontId="25" fillId="0" borderId="0" xfId="0" applyFont="1"/>
    <xf numFmtId="0" fontId="26" fillId="0" borderId="0" xfId="0" applyFont="1"/>
    <xf numFmtId="0" fontId="12" fillId="0" borderId="0" xfId="0" applyFont="1"/>
    <xf numFmtId="3" fontId="28" fillId="2" borderId="0" xfId="1" applyNumberFormat="1" applyFont="1" applyFill="1" applyAlignment="1">
      <alignment horizontal="right" vertical="center"/>
    </xf>
    <xf numFmtId="0" fontId="8" fillId="0" borderId="0" xfId="35" applyFont="1" applyFill="1" applyBorder="1" applyAlignment="1">
      <alignment horizontal="left" vertical="top" wrapText="1" indent="1"/>
    </xf>
    <xf numFmtId="0" fontId="8" fillId="0" borderId="0" xfId="35" applyFont="1" applyFill="1" applyAlignment="1">
      <alignment horizontal="left" vertical="top" wrapText="1" indent="1"/>
    </xf>
    <xf numFmtId="0" fontId="6" fillId="3" borderId="1" xfId="26" applyNumberFormat="1" applyFont="1" applyFill="1" applyBorder="1" applyAlignment="1">
      <alignment vertical="center" wrapText="1"/>
    </xf>
    <xf numFmtId="0" fontId="6" fillId="3" borderId="1" xfId="26" applyNumberFormat="1" applyFont="1" applyFill="1" applyBorder="1" applyAlignment="1">
      <alignment horizontal="left" vertical="center" wrapText="1" indent="1"/>
    </xf>
    <xf numFmtId="0" fontId="6" fillId="3" borderId="1" xfId="26" applyNumberFormat="1" applyFont="1" applyFill="1" applyBorder="1" applyAlignment="1">
      <alignment horizontal="center" vertical="center" wrapText="1"/>
    </xf>
    <xf numFmtId="165" fontId="6" fillId="3" borderId="1" xfId="33" applyNumberFormat="1" applyFont="1" applyFill="1" applyBorder="1" applyAlignment="1">
      <alignment vertical="center"/>
    </xf>
    <xf numFmtId="165" fontId="6" fillId="3" borderId="1" xfId="33" applyNumberFormat="1" applyFont="1" applyFill="1" applyBorder="1" applyAlignment="1">
      <alignment horizontal="right" vertical="center"/>
    </xf>
    <xf numFmtId="0" fontId="6" fillId="3" borderId="0" xfId="26" applyNumberFormat="1" applyFont="1" applyFill="1" applyBorder="1" applyAlignment="1">
      <alignment vertical="center"/>
    </xf>
    <xf numFmtId="0" fontId="6" fillId="3" borderId="0" xfId="26" applyNumberFormat="1" applyFont="1" applyFill="1" applyBorder="1" applyAlignment="1">
      <alignment horizontal="left" vertical="center" wrapText="1" indent="1"/>
    </xf>
    <xf numFmtId="165" fontId="6" fillId="3" borderId="0" xfId="33" applyNumberFormat="1" applyFont="1" applyFill="1" applyBorder="1" applyAlignment="1">
      <alignment horizontal="center"/>
    </xf>
    <xf numFmtId="165" fontId="6" fillId="3" borderId="0" xfId="33" applyNumberFormat="1" applyFont="1" applyFill="1" applyBorder="1" applyAlignment="1">
      <alignment horizontal="right"/>
    </xf>
    <xf numFmtId="165" fontId="6" fillId="3" borderId="0" xfId="33" applyNumberFormat="1" applyFont="1" applyFill="1" applyBorder="1" applyAlignment="1">
      <alignment horizontal="right" vertical="center"/>
    </xf>
    <xf numFmtId="0" fontId="6" fillId="3" borderId="2" xfId="26" applyNumberFormat="1" applyFont="1" applyFill="1" applyBorder="1" applyAlignment="1">
      <alignment vertical="center" wrapText="1"/>
    </xf>
    <xf numFmtId="0" fontId="6" fillId="3" borderId="2" xfId="26" applyNumberFormat="1" applyFont="1" applyFill="1" applyBorder="1" applyAlignment="1">
      <alignment horizontal="left" vertical="center" wrapText="1" indent="1"/>
    </xf>
    <xf numFmtId="165" fontId="7" fillId="3" borderId="2" xfId="33" applyNumberFormat="1" applyFont="1" applyFill="1" applyBorder="1" applyAlignment="1">
      <alignment horizontal="center" vertical="top"/>
    </xf>
    <xf numFmtId="165" fontId="7" fillId="3" borderId="2" xfId="33" applyNumberFormat="1" applyFont="1" applyFill="1" applyBorder="1" applyAlignment="1">
      <alignment horizontal="right" vertical="top"/>
    </xf>
    <xf numFmtId="0" fontId="6" fillId="3" borderId="2" xfId="26" applyNumberFormat="1" applyFont="1" applyFill="1" applyBorder="1" applyAlignment="1">
      <alignment horizontal="right" vertical="center"/>
    </xf>
    <xf numFmtId="0" fontId="3" fillId="3" borderId="1" xfId="35" applyFont="1" applyFill="1" applyBorder="1"/>
    <xf numFmtId="0" fontId="3" fillId="3" borderId="1" xfId="35" applyFont="1" applyFill="1" applyBorder="1" applyAlignment="1">
      <alignment vertical="center"/>
    </xf>
    <xf numFmtId="0" fontId="8" fillId="3" borderId="2" xfId="35" applyFont="1" applyFill="1" applyBorder="1" applyAlignment="1">
      <alignment horizontal="left" vertical="top" wrapText="1" indent="1"/>
    </xf>
    <xf numFmtId="0" fontId="8" fillId="3" borderId="2" xfId="35" applyFont="1" applyFill="1" applyBorder="1" applyAlignment="1">
      <alignment horizontal="left" vertical="center" wrapText="1"/>
    </xf>
    <xf numFmtId="0" fontId="8" fillId="3" borderId="2" xfId="35" applyFont="1" applyFill="1" applyBorder="1" applyAlignment="1">
      <alignment vertical="top"/>
    </xf>
    <xf numFmtId="165" fontId="6" fillId="3" borderId="1" xfId="33" applyNumberFormat="1" applyFont="1" applyFill="1" applyBorder="1" applyAlignment="1">
      <alignment vertical="top" wrapText="1"/>
    </xf>
    <xf numFmtId="165" fontId="6" fillId="3" borderId="1" xfId="29" applyFont="1" applyFill="1" applyBorder="1" applyAlignment="1">
      <alignment vertical="center"/>
    </xf>
    <xf numFmtId="165" fontId="6" fillId="3" borderId="1" xfId="29" applyFont="1" applyFill="1" applyBorder="1" applyAlignment="1">
      <alignment horizontal="right" vertical="center"/>
    </xf>
    <xf numFmtId="165" fontId="6" fillId="3" borderId="0" xfId="29" applyFont="1" applyFill="1" applyBorder="1" applyAlignment="1">
      <alignment horizontal="right" vertical="center"/>
    </xf>
    <xf numFmtId="165" fontId="6" fillId="3" borderId="2" xfId="33" applyNumberFormat="1" applyFont="1" applyFill="1" applyBorder="1" applyAlignment="1">
      <alignment vertical="top" wrapText="1"/>
    </xf>
    <xf numFmtId="165" fontId="6" fillId="3" borderId="2" xfId="33" applyNumberFormat="1" applyFont="1" applyFill="1" applyBorder="1" applyAlignment="1">
      <alignment vertical="center"/>
    </xf>
    <xf numFmtId="165" fontId="6" fillId="3" borderId="2" xfId="29" applyFont="1" applyFill="1" applyBorder="1" applyAlignment="1">
      <alignment vertical="center"/>
    </xf>
    <xf numFmtId="0" fontId="6" fillId="3" borderId="1" xfId="26" applyNumberFormat="1" applyFont="1" applyFill="1" applyBorder="1" applyAlignment="1">
      <alignment horizontal="left" vertical="center" wrapText="1" indent="1"/>
    </xf>
    <xf numFmtId="0" fontId="6" fillId="3" borderId="0" xfId="26" applyNumberFormat="1" applyFont="1" applyFill="1" applyBorder="1" applyAlignment="1">
      <alignment horizontal="left" vertical="center" wrapText="1" indent="1"/>
    </xf>
    <xf numFmtId="0" fontId="6" fillId="3" borderId="2" xfId="26" applyNumberFormat="1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center"/>
    </xf>
    <xf numFmtId="165" fontId="7" fillId="3" borderId="0" xfId="33" applyNumberFormat="1" applyFont="1" applyFill="1" applyBorder="1" applyAlignment="1">
      <alignment horizontal="center" vertical="top"/>
    </xf>
    <xf numFmtId="165" fontId="7" fillId="3" borderId="0" xfId="33" applyNumberFormat="1" applyFont="1" applyFill="1" applyBorder="1" applyAlignment="1">
      <alignment horizontal="right" vertical="top"/>
    </xf>
    <xf numFmtId="165" fontId="6" fillId="3" borderId="2" xfId="33" applyNumberFormat="1" applyFont="1" applyFill="1" applyBorder="1" applyAlignment="1">
      <alignment horizontal="right" vertical="top"/>
    </xf>
    <xf numFmtId="3" fontId="8" fillId="2" borderId="0" xfId="1" quotePrefix="1" applyNumberFormat="1" applyFont="1" applyFill="1" applyAlignment="1">
      <alignment horizontal="right" vertical="center"/>
    </xf>
    <xf numFmtId="0" fontId="6" fillId="3" borderId="0" xfId="26" applyNumberFormat="1" applyFont="1" applyFill="1" applyBorder="1" applyAlignment="1"/>
    <xf numFmtId="0" fontId="6" fillId="3" borderId="0" xfId="26" applyNumberFormat="1" applyFont="1" applyFill="1" applyBorder="1" applyAlignment="1">
      <alignment horizontal="left" wrapText="1"/>
    </xf>
    <xf numFmtId="0" fontId="6" fillId="3" borderId="1" xfId="26" applyNumberFormat="1" applyFont="1" applyFill="1" applyBorder="1" applyAlignment="1">
      <alignment horizontal="left" vertical="center" wrapText="1" indent="1"/>
    </xf>
    <xf numFmtId="0" fontId="6" fillId="3" borderId="0" xfId="26" applyNumberFormat="1" applyFont="1" applyFill="1" applyBorder="1" applyAlignment="1">
      <alignment horizontal="left" vertical="center" wrapText="1" indent="1"/>
    </xf>
    <xf numFmtId="0" fontId="6" fillId="3" borderId="2" xfId="26" applyNumberFormat="1" applyFont="1" applyFill="1" applyBorder="1" applyAlignment="1">
      <alignment horizontal="left" vertical="center" wrapText="1" indent="1"/>
    </xf>
    <xf numFmtId="0" fontId="8" fillId="3" borderId="1" xfId="35" applyFont="1" applyFill="1" applyBorder="1" applyAlignment="1">
      <alignment horizontal="right" vertical="center" wrapText="1" indent="1"/>
    </xf>
    <xf numFmtId="0" fontId="8" fillId="3" borderId="2" xfId="35" applyFont="1" applyFill="1" applyBorder="1" applyAlignment="1">
      <alignment horizontal="right" vertical="center" wrapText="1" indent="1"/>
    </xf>
    <xf numFmtId="0" fontId="8" fillId="0" borderId="3" xfId="35" applyFont="1" applyFill="1" applyBorder="1" applyAlignment="1">
      <alignment horizontal="left" vertical="top" wrapText="1"/>
    </xf>
    <xf numFmtId="0" fontId="8" fillId="3" borderId="1" xfId="35" applyFont="1" applyFill="1" applyBorder="1" applyAlignment="1">
      <alignment horizontal="left" vertical="center" wrapText="1"/>
    </xf>
    <xf numFmtId="0" fontId="8" fillId="3" borderId="2" xfId="35" applyFont="1" applyFill="1" applyBorder="1" applyAlignment="1">
      <alignment horizontal="left" vertical="center" wrapText="1"/>
    </xf>
    <xf numFmtId="0" fontId="8" fillId="3" borderId="1" xfId="35" applyFont="1" applyFill="1" applyBorder="1" applyAlignment="1">
      <alignment horizontal="center" vertical="center" wrapText="1"/>
    </xf>
    <xf numFmtId="0" fontId="8" fillId="3" borderId="2" xfId="35" applyFont="1" applyFill="1" applyBorder="1" applyAlignment="1">
      <alignment horizontal="center" vertical="center" wrapText="1"/>
    </xf>
    <xf numFmtId="0" fontId="8" fillId="0" borderId="0" xfId="35" applyFont="1" applyFill="1" applyAlignment="1">
      <alignment horizontal="left" vertical="top" wrapText="1" indent="1"/>
    </xf>
    <xf numFmtId="0" fontId="8" fillId="0" borderId="0" xfId="35" applyFont="1" applyFill="1" applyBorder="1" applyAlignment="1">
      <alignment horizontal="left" vertical="top" wrapText="1" indent="1"/>
    </xf>
    <xf numFmtId="0" fontId="8" fillId="0" borderId="0" xfId="35" applyFont="1" applyFill="1" applyBorder="1" applyAlignment="1">
      <alignment horizontal="left" vertical="top" indent="1"/>
    </xf>
    <xf numFmtId="0" fontId="9" fillId="0" borderId="0" xfId="35" applyFont="1" applyFill="1" applyBorder="1" applyAlignment="1">
      <alignment horizontal="left" vertical="top" wrapText="1" indent="1"/>
    </xf>
    <xf numFmtId="0" fontId="8" fillId="0" borderId="3" xfId="35" applyFont="1" applyBorder="1" applyAlignment="1">
      <alignment horizontal="left" vertical="top" wrapText="1"/>
    </xf>
    <xf numFmtId="0" fontId="6" fillId="0" borderId="0" xfId="35" applyFont="1" applyFill="1" applyBorder="1" applyAlignment="1">
      <alignment horizontal="left" vertical="top" wrapText="1" indent="1"/>
    </xf>
    <xf numFmtId="0" fontId="8" fillId="3" borderId="1" xfId="35" applyFont="1" applyFill="1" applyBorder="1" applyAlignment="1">
      <alignment horizontal="right" vertical="center" wrapText="1"/>
    </xf>
    <xf numFmtId="0" fontId="8" fillId="3" borderId="2" xfId="35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35" applyFont="1" applyFill="1" applyAlignment="1">
      <alignment horizontal="left" vertical="top" wrapText="1" indent="1"/>
    </xf>
    <xf numFmtId="0" fontId="29" fillId="0" borderId="0" xfId="35" applyFont="1" applyFill="1" applyAlignment="1">
      <alignment horizontal="left" vertical="top" wrapText="1" indent="1"/>
    </xf>
    <xf numFmtId="0" fontId="6" fillId="3" borderId="0" xfId="26" applyNumberFormat="1" applyFont="1" applyFill="1" applyBorder="1" applyAlignment="1">
      <alignment horizontal="left" vertical="center" wrapText="1"/>
    </xf>
    <xf numFmtId="0" fontId="6" fillId="3" borderId="2" xfId="26" applyNumberFormat="1" applyFont="1" applyFill="1" applyBorder="1" applyAlignment="1">
      <alignment horizontal="left" vertical="center" wrapText="1"/>
    </xf>
    <xf numFmtId="165" fontId="6" fillId="3" borderId="0" xfId="33" applyNumberFormat="1" applyFont="1" applyFill="1" applyBorder="1" applyAlignment="1">
      <alignment horizontal="right" vertical="top" wrapText="1"/>
    </xf>
    <xf numFmtId="165" fontId="6" fillId="3" borderId="0" xfId="29" applyFont="1" applyFill="1" applyBorder="1" applyAlignment="1">
      <alignment horizontal="right" vertical="top" wrapText="1"/>
    </xf>
    <xf numFmtId="165" fontId="6" fillId="3" borderId="0" xfId="33" applyNumberFormat="1" applyFont="1" applyFill="1" applyBorder="1" applyAlignment="1">
      <alignment horizontal="center" vertical="top" wrapText="1"/>
    </xf>
    <xf numFmtId="0" fontId="6" fillId="3" borderId="0" xfId="26" applyNumberFormat="1" applyFont="1" applyFill="1" applyBorder="1" applyAlignment="1">
      <alignment horizontal="left" vertical="top" wrapText="1"/>
    </xf>
  </cellXfs>
  <cellStyles count="39">
    <cellStyle name="Comma" xfId="1" builtinId="3"/>
    <cellStyle name="Comma [0] 2" xfId="10"/>
    <cellStyle name="Comma 2" xfId="9"/>
    <cellStyle name="Comma 2 2" xfId="6"/>
    <cellStyle name="Comma 8" xfId="11"/>
    <cellStyle name="Hyperlink 2" xfId="12"/>
    <cellStyle name="Hyperlink 3" xfId="13"/>
    <cellStyle name="Hyperlink 4" xfId="14"/>
    <cellStyle name="Normal" xfId="0" builtinId="0"/>
    <cellStyle name="Normal - Style1" xfId="4"/>
    <cellStyle name="Normal - Style2" xfId="5"/>
    <cellStyle name="Normal - Style3" xfId="7"/>
    <cellStyle name="Normal - Style4" xfId="3"/>
    <cellStyle name="Normal - Style5" xfId="15"/>
    <cellStyle name="Normal - Style6" xfId="16"/>
    <cellStyle name="Normal - Style7" xfId="18"/>
    <cellStyle name="Normal - Style8" xfId="8"/>
    <cellStyle name="Normal 10" xfId="17"/>
    <cellStyle name="Normal 11" xfId="19"/>
    <cellStyle name="Normal 12" xfId="20"/>
    <cellStyle name="Normal 13" xfId="21"/>
    <cellStyle name="Normal 2" xfId="22"/>
    <cellStyle name="Normal 2 2" xfId="23"/>
    <cellStyle name="Normal 2 2 2" xfId="24"/>
    <cellStyle name="Normal 2 2 3" xfId="25"/>
    <cellStyle name="Normal 2 3" xfId="26"/>
    <cellStyle name="Normal 3" xfId="27"/>
    <cellStyle name="Normal 3 2" xfId="28"/>
    <cellStyle name="Normal 3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Normal 7" xfId="36"/>
    <cellStyle name="Normal 7 2" xfId="2"/>
    <cellStyle name="Normal 8" xfId="37"/>
    <cellStyle name="Normal 9" xfId="38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4-5%20kesihatan/Bab%204%20-%20Kesihatan%202013(TAB%204%201-4%2011)%20hantar%20DO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urdiyana/My%20Documents/BANK%20DATA%202012/JADUAL%205-KESIHATAN%20(BPS)/4.4-4.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bps%202016/Bab%207-%20Keselamatan%20Awam_091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3"/>
      <sheetName val="4.4"/>
      <sheetName val="4.5"/>
      <sheetName val="4.6"/>
      <sheetName val="4.7"/>
      <sheetName val="4.7 samb"/>
      <sheetName val="4.8"/>
      <sheetName val="4.10"/>
      <sheetName val="4.9"/>
      <sheetName val="4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4 (2)"/>
      <sheetName val="4.3 (2)"/>
      <sheetName val="4.6"/>
      <sheetName val="4.7"/>
      <sheetName val="4.8"/>
      <sheetName val="4.13"/>
      <sheetName val="4.14"/>
      <sheetName val="4.16"/>
      <sheetName val="4.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view="pageBreakPreview" topLeftCell="A22" zoomScaleNormal="100" zoomScaleSheetLayoutView="100" workbookViewId="0">
      <selection activeCell="E38" sqref="E38"/>
    </sheetView>
  </sheetViews>
  <sheetFormatPr defaultColWidth="9.140625" defaultRowHeight="12.75"/>
  <cols>
    <col min="1" max="1" width="1.42578125" style="10" customWidth="1"/>
    <col min="2" max="2" width="9.5703125" style="10" customWidth="1"/>
    <col min="3" max="3" width="28.140625" style="10" customWidth="1"/>
    <col min="4" max="4" width="16.28515625" style="54" customWidth="1"/>
    <col min="5" max="7" width="19.85546875" style="10" customWidth="1"/>
    <col min="8" max="8" width="1.28515625" style="10" customWidth="1"/>
    <col min="9" max="16384" width="9.140625" style="10"/>
  </cols>
  <sheetData>
    <row r="1" spans="1:8" s="1" customFormat="1" ht="12.95" customHeight="1">
      <c r="A1" s="11"/>
      <c r="D1" s="55"/>
      <c r="H1" s="12" t="s">
        <v>0</v>
      </c>
    </row>
    <row r="2" spans="1:8" s="2" customFormat="1" ht="12.95" customHeight="1">
      <c r="D2" s="56"/>
      <c r="H2" s="14" t="s">
        <v>1</v>
      </c>
    </row>
    <row r="3" spans="1:8" s="3" customFormat="1" ht="15" customHeight="1">
      <c r="B3" s="15"/>
      <c r="C3" s="15"/>
      <c r="D3" s="57"/>
      <c r="E3" s="15"/>
      <c r="F3" s="15"/>
      <c r="G3" s="15"/>
      <c r="H3" s="16"/>
    </row>
    <row r="4" spans="1:8" s="3" customFormat="1" ht="15" customHeight="1">
      <c r="B4" s="15"/>
      <c r="C4" s="15"/>
      <c r="D4" s="57"/>
      <c r="E4" s="15"/>
      <c r="F4" s="15"/>
      <c r="G4" s="15"/>
      <c r="H4" s="16"/>
    </row>
    <row r="5" spans="1:8" s="3" customFormat="1" ht="15" customHeight="1">
      <c r="B5" s="15"/>
      <c r="C5" s="15"/>
      <c r="D5" s="57"/>
      <c r="E5" s="15"/>
      <c r="F5" s="15"/>
      <c r="G5" s="15"/>
      <c r="H5" s="16"/>
    </row>
    <row r="6" spans="1:8" s="3" customFormat="1" ht="15" customHeight="1">
      <c r="B6" s="15"/>
      <c r="C6" s="15"/>
      <c r="D6" s="57"/>
      <c r="E6" s="15"/>
      <c r="F6" s="15"/>
      <c r="G6" s="15"/>
      <c r="H6" s="16"/>
    </row>
    <row r="7" spans="1:8" s="4" customFormat="1">
      <c r="A7" s="19"/>
      <c r="B7" s="20" t="s">
        <v>171</v>
      </c>
      <c r="C7" s="19" t="s">
        <v>136</v>
      </c>
      <c r="D7" s="58"/>
    </row>
    <row r="8" spans="1:8" s="4" customFormat="1">
      <c r="A8" s="22"/>
      <c r="B8" s="23" t="s">
        <v>172</v>
      </c>
      <c r="C8" s="22" t="s">
        <v>137</v>
      </c>
      <c r="D8" s="59"/>
    </row>
    <row r="9" spans="1:8" s="4" customFormat="1" ht="8.1" customHeight="1">
      <c r="D9" s="60"/>
      <c r="E9" s="24"/>
      <c r="F9" s="24"/>
      <c r="G9" s="24"/>
      <c r="H9" s="24"/>
    </row>
    <row r="10" spans="1:8" s="5" customFormat="1" ht="9.75" customHeight="1">
      <c r="A10" s="159"/>
      <c r="B10" s="122"/>
      <c r="C10" s="123"/>
      <c r="D10" s="124"/>
      <c r="E10" s="125"/>
      <c r="F10" s="125"/>
      <c r="G10" s="126"/>
      <c r="H10" s="126"/>
    </row>
    <row r="11" spans="1:8" s="5" customFormat="1" ht="20.100000000000001" customHeight="1">
      <c r="A11" s="160"/>
      <c r="B11" s="127" t="s">
        <v>2</v>
      </c>
      <c r="C11" s="128"/>
      <c r="D11" s="129" t="s">
        <v>3</v>
      </c>
      <c r="E11" s="130" t="s">
        <v>4</v>
      </c>
      <c r="F11" s="130" t="s">
        <v>5</v>
      </c>
      <c r="G11" s="130" t="s">
        <v>6</v>
      </c>
      <c r="H11" s="131"/>
    </row>
    <row r="12" spans="1:8" s="5" customFormat="1" ht="20.100000000000001" customHeight="1">
      <c r="A12" s="161"/>
      <c r="B12" s="132"/>
      <c r="C12" s="133"/>
      <c r="D12" s="134" t="s">
        <v>7</v>
      </c>
      <c r="E12" s="135" t="s">
        <v>8</v>
      </c>
      <c r="F12" s="135" t="s">
        <v>9</v>
      </c>
      <c r="G12" s="135" t="s">
        <v>10</v>
      </c>
      <c r="H12" s="136"/>
    </row>
    <row r="13" spans="1:8" s="6" customFormat="1" ht="5.0999999999999996" customHeight="1">
      <c r="A13" s="27"/>
      <c r="B13" s="27"/>
      <c r="C13" s="27"/>
      <c r="D13" s="61"/>
      <c r="E13" s="28"/>
      <c r="F13" s="28"/>
      <c r="G13" s="28"/>
      <c r="H13" s="28"/>
    </row>
    <row r="14" spans="1:8" s="6" customFormat="1" ht="15" customHeight="1">
      <c r="A14" s="62"/>
      <c r="B14" s="62" t="s">
        <v>11</v>
      </c>
      <c r="C14" s="62"/>
      <c r="D14" s="63">
        <v>2018</v>
      </c>
      <c r="E14" s="64">
        <f t="shared" ref="E14:G16" si="0">SUM(E18,E22,E26,E30,E34,E38,E42,E46,E50,E54,E58,E62,E66,E70)</f>
        <v>37699</v>
      </c>
      <c r="F14" s="64">
        <f t="shared" si="0"/>
        <v>64785</v>
      </c>
      <c r="G14" s="64">
        <f t="shared" si="0"/>
        <v>844</v>
      </c>
      <c r="H14" s="64"/>
    </row>
    <row r="15" spans="1:8" s="6" customFormat="1" ht="15" customHeight="1">
      <c r="A15" s="62"/>
      <c r="B15" s="62"/>
      <c r="C15" s="62"/>
      <c r="D15" s="63">
        <v>2019</v>
      </c>
      <c r="E15" s="64">
        <f t="shared" si="0"/>
        <v>40187</v>
      </c>
      <c r="F15" s="64">
        <f t="shared" si="0"/>
        <v>140635</v>
      </c>
      <c r="G15" s="64">
        <f t="shared" si="0"/>
        <v>1067</v>
      </c>
      <c r="H15" s="64"/>
    </row>
    <row r="16" spans="1:8" s="6" customFormat="1" ht="15" customHeight="1">
      <c r="A16" s="62"/>
      <c r="B16" s="62"/>
      <c r="C16" s="62"/>
      <c r="D16" s="63">
        <v>2020</v>
      </c>
      <c r="E16" s="64">
        <f t="shared" si="0"/>
        <v>29956</v>
      </c>
      <c r="F16" s="64">
        <f t="shared" si="0"/>
        <v>204299</v>
      </c>
      <c r="G16" s="64">
        <f t="shared" si="0"/>
        <v>1036</v>
      </c>
      <c r="H16" s="64"/>
    </row>
    <row r="17" spans="1:8" s="6" customFormat="1" ht="8.1" customHeight="1">
      <c r="A17" s="62"/>
      <c r="B17" s="62"/>
      <c r="C17" s="62"/>
      <c r="D17" s="63"/>
      <c r="E17" s="64"/>
      <c r="F17" s="64"/>
      <c r="G17" s="64"/>
      <c r="H17" s="64"/>
    </row>
    <row r="18" spans="1:8" s="6" customFormat="1" ht="15" customHeight="1">
      <c r="A18" s="62"/>
      <c r="B18" s="62" t="s">
        <v>12</v>
      </c>
      <c r="C18" s="62"/>
      <c r="D18" s="66">
        <v>2018</v>
      </c>
      <c r="E18" s="119">
        <v>6019</v>
      </c>
      <c r="F18" s="119">
        <v>6019</v>
      </c>
      <c r="G18" s="67">
        <v>124</v>
      </c>
      <c r="H18" s="64"/>
    </row>
    <row r="19" spans="1:8" s="6" customFormat="1" ht="15" customHeight="1">
      <c r="A19" s="62"/>
      <c r="B19" s="62"/>
      <c r="C19" s="62"/>
      <c r="D19" s="66">
        <v>2019</v>
      </c>
      <c r="E19" s="67">
        <v>4509</v>
      </c>
      <c r="F19" s="67">
        <v>33685</v>
      </c>
      <c r="G19" s="67">
        <v>176</v>
      </c>
      <c r="H19" s="64"/>
    </row>
    <row r="20" spans="1:8" s="6" customFormat="1" ht="15" customHeight="1">
      <c r="A20" s="62"/>
      <c r="B20" s="62"/>
      <c r="C20" s="62"/>
      <c r="D20" s="66">
        <v>2020</v>
      </c>
      <c r="E20" s="67">
        <v>3430</v>
      </c>
      <c r="F20" s="67">
        <v>43692</v>
      </c>
      <c r="G20" s="67">
        <v>208</v>
      </c>
      <c r="H20" s="64"/>
    </row>
    <row r="21" spans="1:8" s="6" customFormat="1" ht="8.1" customHeight="1">
      <c r="A21" s="62"/>
      <c r="B21" s="62"/>
      <c r="C21" s="62"/>
      <c r="D21" s="63"/>
      <c r="E21" s="67"/>
      <c r="F21" s="67"/>
      <c r="G21" s="67"/>
      <c r="H21" s="64"/>
    </row>
    <row r="22" spans="1:8" s="6" customFormat="1" ht="15" customHeight="1">
      <c r="A22" s="62"/>
      <c r="B22" s="62" t="s">
        <v>88</v>
      </c>
      <c r="C22" s="62"/>
      <c r="D22" s="66">
        <v>2018</v>
      </c>
      <c r="E22" s="102">
        <v>2892</v>
      </c>
      <c r="F22" s="102">
        <v>2892</v>
      </c>
      <c r="G22" s="67">
        <v>61</v>
      </c>
      <c r="H22" s="64"/>
    </row>
    <row r="23" spans="1:8" s="6" customFormat="1" ht="15" customHeight="1">
      <c r="A23" s="62"/>
      <c r="B23" s="62"/>
      <c r="C23" s="62"/>
      <c r="D23" s="66">
        <v>2019</v>
      </c>
      <c r="E23" s="67">
        <v>4008</v>
      </c>
      <c r="F23" s="67">
        <v>7356</v>
      </c>
      <c r="G23" s="67">
        <v>113</v>
      </c>
      <c r="H23" s="64"/>
    </row>
    <row r="24" spans="1:8" s="6" customFormat="1" ht="15" customHeight="1">
      <c r="A24" s="62"/>
      <c r="B24" s="62"/>
      <c r="C24" s="62"/>
      <c r="D24" s="66">
        <v>2020</v>
      </c>
      <c r="E24" s="67">
        <v>1775</v>
      </c>
      <c r="F24" s="67">
        <v>7413</v>
      </c>
      <c r="G24" s="67">
        <v>188</v>
      </c>
      <c r="H24" s="64"/>
    </row>
    <row r="25" spans="1:8" s="6" customFormat="1" ht="8.1" customHeight="1">
      <c r="A25" s="62"/>
      <c r="B25" s="62"/>
      <c r="C25" s="62"/>
      <c r="D25" s="63"/>
      <c r="E25" s="67"/>
      <c r="F25" s="67"/>
      <c r="G25" s="67"/>
      <c r="H25" s="64"/>
    </row>
    <row r="26" spans="1:8" s="6" customFormat="1" ht="15" customHeight="1">
      <c r="A26" s="62"/>
      <c r="B26" s="62" t="s">
        <v>13</v>
      </c>
      <c r="C26" s="62"/>
      <c r="D26" s="66">
        <v>2018</v>
      </c>
      <c r="E26" s="67">
        <v>1872</v>
      </c>
      <c r="F26" s="67">
        <v>1872</v>
      </c>
      <c r="G26" s="67">
        <v>32</v>
      </c>
      <c r="H26" s="64"/>
    </row>
    <row r="27" spans="1:8" s="6" customFormat="1" ht="15" customHeight="1">
      <c r="A27" s="62"/>
      <c r="B27" s="62"/>
      <c r="C27" s="62"/>
      <c r="D27" s="66">
        <v>2019</v>
      </c>
      <c r="E27" s="67">
        <v>1507</v>
      </c>
      <c r="F27" s="67">
        <v>1514</v>
      </c>
      <c r="G27" s="67">
        <v>25</v>
      </c>
      <c r="H27" s="64"/>
    </row>
    <row r="28" spans="1:8" s="6" customFormat="1" ht="15" customHeight="1">
      <c r="A28" s="62"/>
      <c r="B28" s="62"/>
      <c r="C28" s="62"/>
      <c r="D28" s="66">
        <v>2020</v>
      </c>
      <c r="E28" s="67">
        <v>874</v>
      </c>
      <c r="F28" s="67">
        <v>4450</v>
      </c>
      <c r="G28" s="67">
        <v>28</v>
      </c>
      <c r="H28" s="64"/>
    </row>
    <row r="29" spans="1:8" s="6" customFormat="1" ht="8.1" customHeight="1">
      <c r="A29" s="62"/>
      <c r="B29" s="62"/>
      <c r="C29" s="62"/>
      <c r="D29" s="63"/>
      <c r="E29" s="67"/>
      <c r="F29" s="67"/>
      <c r="G29" s="67"/>
      <c r="H29" s="64"/>
    </row>
    <row r="30" spans="1:8" s="6" customFormat="1" ht="15" customHeight="1">
      <c r="A30" s="62"/>
      <c r="B30" s="62" t="s">
        <v>89</v>
      </c>
      <c r="C30" s="62"/>
      <c r="D30" s="66">
        <v>2018</v>
      </c>
      <c r="E30" s="67">
        <v>1291</v>
      </c>
      <c r="F30" s="67">
        <v>1291</v>
      </c>
      <c r="G30" s="67">
        <v>28</v>
      </c>
      <c r="H30" s="64"/>
    </row>
    <row r="31" spans="1:8" s="6" customFormat="1" ht="15" customHeight="1">
      <c r="A31" s="62"/>
      <c r="B31" s="68"/>
      <c r="C31" s="62"/>
      <c r="D31" s="66">
        <v>2019</v>
      </c>
      <c r="E31" s="67">
        <v>844</v>
      </c>
      <c r="F31" s="67">
        <v>12561</v>
      </c>
      <c r="G31" s="67">
        <v>38</v>
      </c>
      <c r="H31" s="64"/>
    </row>
    <row r="32" spans="1:8" s="6" customFormat="1" ht="15" customHeight="1">
      <c r="A32" s="62"/>
      <c r="B32" s="68"/>
      <c r="C32" s="62"/>
      <c r="D32" s="66">
        <v>2020</v>
      </c>
      <c r="E32" s="67">
        <v>1362</v>
      </c>
      <c r="F32" s="67">
        <v>11171</v>
      </c>
      <c r="G32" s="67">
        <v>40</v>
      </c>
      <c r="H32" s="64"/>
    </row>
    <row r="33" spans="1:8" s="6" customFormat="1" ht="8.1" customHeight="1">
      <c r="A33" s="62"/>
      <c r="B33" s="68"/>
      <c r="C33" s="62"/>
      <c r="D33" s="63"/>
      <c r="E33" s="67"/>
      <c r="F33" s="67"/>
      <c r="G33" s="67"/>
      <c r="H33" s="64"/>
    </row>
    <row r="34" spans="1:8" s="6" customFormat="1" ht="15" customHeight="1">
      <c r="A34" s="62"/>
      <c r="B34" s="62" t="s">
        <v>14</v>
      </c>
      <c r="C34" s="62"/>
      <c r="D34" s="66">
        <v>2018</v>
      </c>
      <c r="E34" s="102">
        <v>760</v>
      </c>
      <c r="F34" s="102">
        <v>760</v>
      </c>
      <c r="G34" s="67">
        <v>60</v>
      </c>
      <c r="H34" s="64"/>
    </row>
    <row r="35" spans="1:8" s="6" customFormat="1" ht="15" customHeight="1">
      <c r="A35" s="62"/>
      <c r="B35" s="62"/>
      <c r="C35" s="62"/>
      <c r="D35" s="66">
        <v>2019</v>
      </c>
      <c r="E35" s="67">
        <v>895</v>
      </c>
      <c r="F35" s="67">
        <v>1164</v>
      </c>
      <c r="G35" s="67">
        <v>65</v>
      </c>
      <c r="H35" s="64"/>
    </row>
    <row r="36" spans="1:8" s="6" customFormat="1" ht="15" customHeight="1">
      <c r="A36" s="62"/>
      <c r="B36" s="62"/>
      <c r="C36" s="62"/>
      <c r="D36" s="66">
        <v>2020</v>
      </c>
      <c r="E36" s="67">
        <v>545</v>
      </c>
      <c r="F36" s="67">
        <v>3204</v>
      </c>
      <c r="G36" s="67">
        <v>47</v>
      </c>
      <c r="H36" s="64"/>
    </row>
    <row r="37" spans="1:8" s="6" customFormat="1" ht="8.1" customHeight="1">
      <c r="A37" s="62"/>
      <c r="B37" s="62"/>
      <c r="C37" s="62"/>
      <c r="D37" s="63"/>
      <c r="E37" s="67"/>
      <c r="F37" s="67"/>
      <c r="G37" s="67"/>
      <c r="H37" s="64"/>
    </row>
    <row r="38" spans="1:8" s="6" customFormat="1" ht="15" customHeight="1">
      <c r="A38" s="62"/>
      <c r="B38" s="62" t="s">
        <v>15</v>
      </c>
      <c r="C38" s="62"/>
      <c r="D38" s="66">
        <v>2018</v>
      </c>
      <c r="E38" s="67">
        <v>2705</v>
      </c>
      <c r="F38" s="67">
        <v>2705</v>
      </c>
      <c r="G38" s="67">
        <v>68</v>
      </c>
      <c r="H38" s="64"/>
    </row>
    <row r="39" spans="1:8" s="6" customFormat="1" ht="15" customHeight="1">
      <c r="A39" s="62"/>
      <c r="B39" s="62"/>
      <c r="C39" s="62"/>
      <c r="D39" s="66">
        <v>2019</v>
      </c>
      <c r="E39" s="67">
        <v>1554</v>
      </c>
      <c r="F39" s="67">
        <v>7121</v>
      </c>
      <c r="G39" s="67">
        <v>111</v>
      </c>
      <c r="H39" s="64"/>
    </row>
    <row r="40" spans="1:8" s="6" customFormat="1" ht="15" customHeight="1">
      <c r="A40" s="62"/>
      <c r="B40" s="62"/>
      <c r="C40" s="62"/>
      <c r="D40" s="66">
        <v>2020</v>
      </c>
      <c r="E40" s="67">
        <v>1381</v>
      </c>
      <c r="F40" s="67">
        <v>11797</v>
      </c>
      <c r="G40" s="67">
        <v>115</v>
      </c>
      <c r="H40" s="64"/>
    </row>
    <row r="41" spans="1:8" s="6" customFormat="1" ht="8.1" customHeight="1">
      <c r="A41" s="62"/>
      <c r="B41" s="62"/>
      <c r="C41" s="62"/>
      <c r="D41" s="63"/>
      <c r="E41" s="67"/>
      <c r="F41" s="67"/>
      <c r="G41" s="67"/>
      <c r="H41" s="64"/>
    </row>
    <row r="42" spans="1:8" s="6" customFormat="1" ht="15" customHeight="1">
      <c r="A42" s="62"/>
      <c r="B42" s="62" t="s">
        <v>16</v>
      </c>
      <c r="C42" s="62"/>
      <c r="D42" s="66">
        <v>2018</v>
      </c>
      <c r="E42" s="102">
        <v>1064</v>
      </c>
      <c r="F42" s="67">
        <v>1064</v>
      </c>
      <c r="G42" s="67">
        <v>40</v>
      </c>
      <c r="H42" s="64"/>
    </row>
    <row r="43" spans="1:8" s="6" customFormat="1" ht="15" customHeight="1">
      <c r="A43" s="62"/>
      <c r="B43" s="62"/>
      <c r="C43" s="62"/>
      <c r="D43" s="66">
        <v>2019</v>
      </c>
      <c r="E43" s="67">
        <v>1916</v>
      </c>
      <c r="F43" s="67">
        <v>1916</v>
      </c>
      <c r="G43" s="67">
        <v>74</v>
      </c>
      <c r="H43" s="64"/>
    </row>
    <row r="44" spans="1:8" s="6" customFormat="1" ht="15" customHeight="1">
      <c r="A44" s="62"/>
      <c r="B44" s="62"/>
      <c r="C44" s="62"/>
      <c r="D44" s="66">
        <v>2020</v>
      </c>
      <c r="E44" s="67">
        <v>3142</v>
      </c>
      <c r="F44" s="67">
        <v>3987</v>
      </c>
      <c r="G44" s="67">
        <v>59</v>
      </c>
      <c r="H44" s="64"/>
    </row>
    <row r="45" spans="1:8" s="6" customFormat="1" ht="8.1" customHeight="1">
      <c r="A45" s="62"/>
      <c r="B45" s="62"/>
      <c r="C45" s="62"/>
      <c r="D45" s="63"/>
      <c r="E45" s="67"/>
      <c r="F45" s="67"/>
      <c r="G45" s="67"/>
      <c r="H45" s="64"/>
    </row>
    <row r="46" spans="1:8" s="6" customFormat="1" ht="15" customHeight="1">
      <c r="A46" s="62"/>
      <c r="B46" s="62" t="s">
        <v>17</v>
      </c>
      <c r="C46" s="62"/>
      <c r="D46" s="66">
        <v>2018</v>
      </c>
      <c r="E46" s="102">
        <v>16908</v>
      </c>
      <c r="F46" s="102">
        <v>16908</v>
      </c>
      <c r="G46" s="67">
        <v>243</v>
      </c>
      <c r="H46" s="64"/>
    </row>
    <row r="47" spans="1:8" s="6" customFormat="1" ht="15" customHeight="1">
      <c r="A47" s="62"/>
      <c r="B47" s="62"/>
      <c r="C47" s="62"/>
      <c r="D47" s="66">
        <v>2019</v>
      </c>
      <c r="E47" s="67">
        <v>22217</v>
      </c>
      <c r="F47" s="67">
        <v>24901</v>
      </c>
      <c r="G47" s="67">
        <v>283</v>
      </c>
      <c r="H47" s="64"/>
    </row>
    <row r="48" spans="1:8" s="6" customFormat="1" ht="15" customHeight="1">
      <c r="A48" s="62"/>
      <c r="B48" s="62"/>
      <c r="C48" s="62"/>
      <c r="D48" s="66">
        <v>2020</v>
      </c>
      <c r="E48" s="67">
        <v>14163</v>
      </c>
      <c r="F48" s="67">
        <v>29610</v>
      </c>
      <c r="G48" s="67">
        <v>195</v>
      </c>
      <c r="H48" s="64"/>
    </row>
    <row r="49" spans="1:8" s="6" customFormat="1" ht="8.1" customHeight="1">
      <c r="A49" s="62"/>
      <c r="B49" s="62"/>
      <c r="C49" s="62"/>
      <c r="D49" s="63"/>
      <c r="E49" s="67"/>
      <c r="F49" s="67"/>
      <c r="G49" s="67"/>
      <c r="H49" s="64"/>
    </row>
    <row r="50" spans="1:8" s="6" customFormat="1" ht="15" customHeight="1">
      <c r="A50" s="62"/>
      <c r="B50" s="62" t="s">
        <v>18</v>
      </c>
      <c r="C50" s="62"/>
      <c r="D50" s="66">
        <v>2018</v>
      </c>
      <c r="E50" s="102">
        <v>2083</v>
      </c>
      <c r="F50" s="67">
        <v>2083</v>
      </c>
      <c r="G50" s="67">
        <v>57</v>
      </c>
      <c r="H50" s="64"/>
    </row>
    <row r="51" spans="1:8" s="6" customFormat="1" ht="15" customHeight="1">
      <c r="A51" s="62"/>
      <c r="B51" s="62"/>
      <c r="C51" s="62"/>
      <c r="D51" s="66">
        <v>2019</v>
      </c>
      <c r="E51" s="67">
        <v>922</v>
      </c>
      <c r="F51" s="67">
        <v>13186</v>
      </c>
      <c r="G51" s="67">
        <v>63</v>
      </c>
      <c r="H51" s="64"/>
    </row>
    <row r="52" spans="1:8" s="6" customFormat="1" ht="15" customHeight="1">
      <c r="A52" s="62"/>
      <c r="B52" s="62"/>
      <c r="C52" s="62"/>
      <c r="D52" s="66">
        <v>2020</v>
      </c>
      <c r="E52" s="67">
        <v>912</v>
      </c>
      <c r="F52" s="67">
        <v>15770</v>
      </c>
      <c r="G52" s="67">
        <v>71</v>
      </c>
      <c r="H52" s="64"/>
    </row>
    <row r="53" spans="1:8" s="6" customFormat="1" ht="8.1" customHeight="1">
      <c r="A53" s="62"/>
      <c r="B53" s="62"/>
      <c r="C53" s="62"/>
      <c r="D53" s="63"/>
      <c r="E53" s="67"/>
      <c r="F53" s="67"/>
      <c r="G53" s="67"/>
      <c r="H53" s="64"/>
    </row>
    <row r="54" spans="1:8" s="6" customFormat="1" ht="15" customHeight="1">
      <c r="A54" s="62"/>
      <c r="B54" s="62" t="s">
        <v>19</v>
      </c>
      <c r="C54" s="62"/>
      <c r="D54" s="66">
        <v>2018</v>
      </c>
      <c r="E54" s="67">
        <v>1317</v>
      </c>
      <c r="F54" s="67">
        <v>1317</v>
      </c>
      <c r="G54" s="67">
        <v>67</v>
      </c>
      <c r="H54" s="64"/>
    </row>
    <row r="55" spans="1:8" s="6" customFormat="1" ht="15" customHeight="1">
      <c r="A55" s="62"/>
      <c r="B55" s="62"/>
      <c r="C55" s="62"/>
      <c r="D55" s="66">
        <v>2019</v>
      </c>
      <c r="E55" s="67">
        <v>961</v>
      </c>
      <c r="F55" s="67">
        <v>962</v>
      </c>
      <c r="G55" s="67">
        <v>66</v>
      </c>
      <c r="H55" s="64"/>
    </row>
    <row r="56" spans="1:8" s="6" customFormat="1" ht="15" customHeight="1">
      <c r="A56" s="62"/>
      <c r="B56" s="62"/>
      <c r="C56" s="62"/>
      <c r="D56" s="66">
        <v>2020</v>
      </c>
      <c r="E56" s="67">
        <v>1507</v>
      </c>
      <c r="F56" s="67">
        <v>1993</v>
      </c>
      <c r="G56" s="67">
        <v>56</v>
      </c>
      <c r="H56" s="64"/>
    </row>
    <row r="57" spans="1:8" s="6" customFormat="1" ht="8.1" customHeight="1">
      <c r="A57" s="62"/>
      <c r="B57" s="62"/>
      <c r="C57" s="62"/>
      <c r="D57" s="63"/>
      <c r="E57" s="67"/>
      <c r="F57" s="67"/>
      <c r="G57" s="67"/>
      <c r="H57" s="64"/>
    </row>
    <row r="58" spans="1:8" s="6" customFormat="1" ht="15" customHeight="1">
      <c r="A58" s="62"/>
      <c r="B58" s="62" t="s">
        <v>20</v>
      </c>
      <c r="C58" s="62"/>
      <c r="D58" s="66">
        <v>2018</v>
      </c>
      <c r="E58" s="102">
        <v>788</v>
      </c>
      <c r="F58" s="102">
        <v>788</v>
      </c>
      <c r="G58" s="67">
        <v>64</v>
      </c>
      <c r="H58" s="64"/>
    </row>
    <row r="59" spans="1:8" s="6" customFormat="1" ht="15" customHeight="1">
      <c r="A59" s="62"/>
      <c r="B59" s="62"/>
      <c r="C59" s="62"/>
      <c r="D59" s="66">
        <v>2019</v>
      </c>
      <c r="E59" s="67">
        <v>854</v>
      </c>
      <c r="F59" s="67">
        <v>1351</v>
      </c>
      <c r="G59" s="67">
        <v>53</v>
      </c>
      <c r="H59" s="64"/>
    </row>
    <row r="60" spans="1:8" s="6" customFormat="1" ht="15" customHeight="1">
      <c r="A60" s="62"/>
      <c r="B60" s="62"/>
      <c r="C60" s="62"/>
      <c r="D60" s="66">
        <v>2020</v>
      </c>
      <c r="E60" s="67">
        <v>865</v>
      </c>
      <c r="F60" s="67">
        <v>5417</v>
      </c>
      <c r="G60" s="67">
        <v>29</v>
      </c>
      <c r="H60" s="64"/>
    </row>
    <row r="61" spans="1:8" s="6" customFormat="1" ht="8.1" customHeight="1">
      <c r="A61" s="62"/>
      <c r="B61" s="62"/>
      <c r="C61" s="62"/>
      <c r="D61" s="63"/>
      <c r="E61" s="67"/>
      <c r="F61" s="67"/>
      <c r="G61" s="67"/>
      <c r="H61" s="64"/>
    </row>
    <row r="62" spans="1:8" s="6" customFormat="1" ht="15" customHeight="1">
      <c r="A62" s="62"/>
      <c r="B62" s="62" t="s">
        <v>21</v>
      </c>
      <c r="C62" s="62"/>
      <c r="D62" s="66">
        <v>2018</v>
      </c>
      <c r="E62" s="102" t="s">
        <v>22</v>
      </c>
      <c r="F62" s="67">
        <v>15743</v>
      </c>
      <c r="G62" s="102" t="s">
        <v>22</v>
      </c>
      <c r="H62" s="64"/>
    </row>
    <row r="63" spans="1:8" s="6" customFormat="1" ht="15" customHeight="1">
      <c r="A63" s="62"/>
      <c r="B63" s="62"/>
      <c r="C63" s="62"/>
      <c r="D63" s="66">
        <v>2019</v>
      </c>
      <c r="E63" s="102" t="s">
        <v>22</v>
      </c>
      <c r="F63" s="67">
        <v>16991</v>
      </c>
      <c r="G63" s="104" t="s">
        <v>22</v>
      </c>
      <c r="H63" s="64"/>
    </row>
    <row r="64" spans="1:8" s="6" customFormat="1" ht="15" customHeight="1">
      <c r="A64" s="62"/>
      <c r="B64" s="62"/>
      <c r="C64" s="62"/>
      <c r="D64" s="66">
        <v>2020</v>
      </c>
      <c r="E64" s="102" t="s">
        <v>22</v>
      </c>
      <c r="F64" s="67">
        <v>18033</v>
      </c>
      <c r="G64" s="104" t="s">
        <v>22</v>
      </c>
      <c r="H64" s="64"/>
    </row>
    <row r="65" spans="1:8" s="6" customFormat="1" ht="8.1" customHeight="1">
      <c r="A65" s="62"/>
      <c r="B65" s="62"/>
      <c r="C65" s="62"/>
      <c r="D65" s="63"/>
      <c r="E65" s="67"/>
      <c r="F65" s="67"/>
      <c r="G65" s="67"/>
      <c r="H65" s="64"/>
    </row>
    <row r="66" spans="1:8" s="6" customFormat="1" ht="15" customHeight="1">
      <c r="A66" s="62"/>
      <c r="B66" s="62" t="s">
        <v>23</v>
      </c>
      <c r="C66" s="62"/>
      <c r="D66" s="66">
        <v>2018</v>
      </c>
      <c r="E66" s="102" t="s">
        <v>22</v>
      </c>
      <c r="F66" s="67">
        <v>6986</v>
      </c>
      <c r="G66" s="102" t="s">
        <v>22</v>
      </c>
      <c r="H66" s="64"/>
    </row>
    <row r="67" spans="1:8" s="6" customFormat="1" ht="15" customHeight="1">
      <c r="A67" s="62"/>
      <c r="B67" s="62"/>
      <c r="C67" s="62"/>
      <c r="D67" s="66">
        <v>2019</v>
      </c>
      <c r="E67" s="102" t="s">
        <v>22</v>
      </c>
      <c r="F67" s="67">
        <v>14277</v>
      </c>
      <c r="G67" s="102" t="s">
        <v>22</v>
      </c>
      <c r="H67" s="64"/>
    </row>
    <row r="68" spans="1:8" s="6" customFormat="1" ht="15" customHeight="1">
      <c r="A68" s="62"/>
      <c r="B68" s="62"/>
      <c r="C68" s="62"/>
      <c r="D68" s="66">
        <v>2020</v>
      </c>
      <c r="E68" s="102" t="s">
        <v>22</v>
      </c>
      <c r="F68" s="67">
        <v>14183</v>
      </c>
      <c r="G68" s="104" t="s">
        <v>22</v>
      </c>
      <c r="H68" s="64"/>
    </row>
    <row r="69" spans="1:8" s="6" customFormat="1" ht="8.1" customHeight="1">
      <c r="A69" s="62"/>
      <c r="B69" s="62"/>
      <c r="C69" s="62"/>
      <c r="D69" s="63"/>
      <c r="E69" s="67"/>
      <c r="F69" s="67"/>
      <c r="G69" s="67"/>
      <c r="H69" s="64"/>
    </row>
    <row r="70" spans="1:8" s="6" customFormat="1" ht="15" customHeight="1">
      <c r="A70" s="62"/>
      <c r="B70" s="105" t="s">
        <v>147</v>
      </c>
      <c r="C70" s="62"/>
      <c r="D70" s="66">
        <v>2018</v>
      </c>
      <c r="E70" s="102" t="s">
        <v>22</v>
      </c>
      <c r="F70" s="67">
        <v>4357</v>
      </c>
      <c r="G70" s="102" t="s">
        <v>22</v>
      </c>
      <c r="H70" s="64"/>
    </row>
    <row r="71" spans="1:8" s="6" customFormat="1" ht="15" customHeight="1">
      <c r="A71" s="62"/>
      <c r="B71" s="65" t="s">
        <v>148</v>
      </c>
      <c r="C71" s="62"/>
      <c r="D71" s="66">
        <v>2019</v>
      </c>
      <c r="E71" s="102" t="s">
        <v>22</v>
      </c>
      <c r="F71" s="67">
        <v>3650</v>
      </c>
      <c r="G71" s="102" t="s">
        <v>22</v>
      </c>
      <c r="H71" s="64"/>
    </row>
    <row r="72" spans="1:8" s="6" customFormat="1" ht="15" customHeight="1">
      <c r="A72" s="62"/>
      <c r="B72" s="65"/>
      <c r="C72" s="62"/>
      <c r="D72" s="66">
        <v>2020</v>
      </c>
      <c r="E72" s="102" t="s">
        <v>22</v>
      </c>
      <c r="F72" s="67">
        <v>33579</v>
      </c>
      <c r="G72" s="104" t="s">
        <v>22</v>
      </c>
      <c r="H72" s="64"/>
    </row>
    <row r="73" spans="1:8" s="7" customFormat="1" ht="10.5" customHeight="1">
      <c r="A73" s="41"/>
      <c r="B73" s="42"/>
      <c r="C73" s="41"/>
      <c r="D73" s="69"/>
      <c r="E73" s="43"/>
      <c r="F73" s="43"/>
      <c r="G73" s="43"/>
      <c r="H73" s="43"/>
    </row>
    <row r="74" spans="1:8" s="7" customFormat="1" ht="10.5" customHeight="1">
      <c r="A74" s="32"/>
      <c r="B74" s="44"/>
      <c r="C74" s="32"/>
      <c r="D74" s="70"/>
      <c r="E74" s="45"/>
      <c r="F74" s="45"/>
      <c r="G74" s="45"/>
      <c r="H74" s="46" t="s">
        <v>149</v>
      </c>
    </row>
    <row r="75" spans="1:8" s="8" customFormat="1" ht="14.25" customHeight="1">
      <c r="A75" s="4"/>
      <c r="B75" s="4"/>
      <c r="C75" s="4"/>
      <c r="D75" s="60"/>
      <c r="E75" s="24"/>
      <c r="F75" s="24"/>
      <c r="G75" s="24"/>
      <c r="H75" s="47" t="s">
        <v>150</v>
      </c>
    </row>
    <row r="76" spans="1:8" s="4" customFormat="1" ht="8.1" customHeight="1">
      <c r="D76" s="60"/>
      <c r="E76" s="24"/>
      <c r="F76" s="24"/>
      <c r="G76" s="24"/>
      <c r="H76" s="24"/>
    </row>
    <row r="77" spans="1:8">
      <c r="B77" s="116" t="s">
        <v>90</v>
      </c>
    </row>
    <row r="78" spans="1:8" ht="13.5">
      <c r="B78" s="117" t="s">
        <v>91</v>
      </c>
    </row>
    <row r="79" spans="1:8">
      <c r="B79" s="118" t="s">
        <v>92</v>
      </c>
    </row>
    <row r="80" spans="1:8" ht="13.5">
      <c r="B80" s="117" t="s">
        <v>93</v>
      </c>
    </row>
    <row r="81" spans="2:2">
      <c r="B81" s="118" t="s">
        <v>94</v>
      </c>
    </row>
  </sheetData>
  <mergeCells count="1">
    <mergeCell ref="A10:A12"/>
  </mergeCells>
  <printOptions horizontalCentered="1"/>
  <pageMargins left="0.39370078740157499" right="0.39370078740157499" top="0.59055118110236204" bottom="0.59055118110236204" header="0.31496062992126" footer="0.31496062992126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tabSelected="1" view="pageBreakPreview" zoomScale="90" zoomScaleNormal="100" zoomScaleSheetLayoutView="90" workbookViewId="0">
      <selection activeCell="L22" sqref="L22"/>
    </sheetView>
  </sheetViews>
  <sheetFormatPr defaultColWidth="9.140625" defaultRowHeight="12.75"/>
  <cols>
    <col min="1" max="1" width="1.42578125" style="78" customWidth="1"/>
    <col min="2" max="2" width="10.85546875" style="78" customWidth="1"/>
    <col min="3" max="3" width="39.42578125" style="78" customWidth="1"/>
    <col min="4" max="6" width="13.5703125" style="79" customWidth="1"/>
    <col min="7" max="7" width="1.28515625" style="78" customWidth="1"/>
    <col min="8" max="16384" width="9.140625" style="78"/>
  </cols>
  <sheetData>
    <row r="1" spans="1:7" s="1" customFormat="1" ht="12.95" customHeight="1">
      <c r="A1" s="11"/>
      <c r="F1" s="12" t="s">
        <v>0</v>
      </c>
    </row>
    <row r="2" spans="1:7" s="2" customFormat="1" ht="12.95" customHeight="1">
      <c r="D2" s="13"/>
      <c r="F2" s="14" t="s">
        <v>1</v>
      </c>
    </row>
    <row r="3" spans="1:7" s="3" customFormat="1" ht="15" customHeight="1">
      <c r="B3" s="15"/>
      <c r="C3" s="15"/>
      <c r="D3" s="16"/>
      <c r="E3" s="17"/>
      <c r="F3" s="17"/>
    </row>
    <row r="4" spans="1:7" s="3" customFormat="1" ht="15" customHeight="1">
      <c r="B4" s="15"/>
      <c r="C4" s="15"/>
      <c r="D4" s="16"/>
      <c r="E4" s="17"/>
      <c r="F4" s="17"/>
    </row>
    <row r="5" spans="1:7" s="3" customFormat="1" ht="15" customHeight="1">
      <c r="B5" s="15"/>
      <c r="C5" s="15"/>
      <c r="D5" s="16"/>
      <c r="E5" s="17"/>
      <c r="F5" s="17"/>
    </row>
    <row r="6" spans="1:7" s="3" customFormat="1" ht="15" customHeight="1">
      <c r="B6" s="15"/>
      <c r="C6" s="15"/>
      <c r="D6" s="16"/>
      <c r="E6" s="17"/>
      <c r="F6" s="17"/>
    </row>
    <row r="7" spans="1:7" ht="17.100000000000001" customHeight="1">
      <c r="A7" s="74"/>
      <c r="B7" s="80" t="s">
        <v>169</v>
      </c>
      <c r="C7" s="74" t="s">
        <v>138</v>
      </c>
      <c r="D7" s="81"/>
    </row>
    <row r="8" spans="1:7" ht="17.100000000000001" customHeight="1">
      <c r="A8" s="82"/>
      <c r="B8" s="83" t="s">
        <v>170</v>
      </c>
      <c r="C8" s="84" t="s">
        <v>139</v>
      </c>
      <c r="D8" s="81"/>
    </row>
    <row r="9" spans="1:7" ht="8.1" customHeight="1" thickBot="1"/>
    <row r="10" spans="1:7" ht="9.9499999999999993" customHeight="1" thickTop="1">
      <c r="A10" s="137"/>
      <c r="B10" s="165" t="s">
        <v>24</v>
      </c>
      <c r="C10" s="138"/>
      <c r="D10" s="162">
        <v>2018</v>
      </c>
      <c r="E10" s="162">
        <v>2019</v>
      </c>
      <c r="F10" s="175">
        <v>2020</v>
      </c>
      <c r="G10" s="137"/>
    </row>
    <row r="11" spans="1:7" s="73" customFormat="1" ht="21.75" customHeight="1">
      <c r="A11" s="139"/>
      <c r="B11" s="166"/>
      <c r="C11" s="140"/>
      <c r="D11" s="163"/>
      <c r="E11" s="163"/>
      <c r="F11" s="176"/>
      <c r="G11" s="141"/>
    </row>
    <row r="12" spans="1:7" s="74" customFormat="1" ht="9.9499999999999993" customHeight="1">
      <c r="A12" s="85"/>
      <c r="B12" s="85"/>
      <c r="C12" s="85"/>
      <c r="D12" s="86"/>
      <c r="E12" s="86"/>
      <c r="F12" s="86"/>
    </row>
    <row r="13" spans="1:7" s="75" customFormat="1" ht="28.5" customHeight="1">
      <c r="A13" s="87"/>
      <c r="B13" s="170" t="s">
        <v>25</v>
      </c>
      <c r="C13" s="170"/>
      <c r="D13" s="89" t="s">
        <v>22</v>
      </c>
      <c r="E13" s="89">
        <v>3</v>
      </c>
      <c r="F13" s="89" t="s">
        <v>22</v>
      </c>
    </row>
    <row r="14" spans="1:7" s="75" customFormat="1" ht="32.1" customHeight="1">
      <c r="A14" s="88"/>
      <c r="B14" s="177" t="s">
        <v>151</v>
      </c>
      <c r="C14" s="177"/>
      <c r="D14" s="89">
        <v>6</v>
      </c>
      <c r="E14" s="89">
        <v>22</v>
      </c>
      <c r="F14" s="89">
        <v>26</v>
      </c>
    </row>
    <row r="15" spans="1:7" s="75" customFormat="1" ht="32.1" customHeight="1">
      <c r="A15" s="90"/>
      <c r="B15" s="178" t="s">
        <v>26</v>
      </c>
      <c r="C15" s="178"/>
      <c r="D15" s="89" t="s">
        <v>22</v>
      </c>
      <c r="E15" s="103" t="s">
        <v>22</v>
      </c>
      <c r="F15" s="103">
        <v>2</v>
      </c>
    </row>
    <row r="16" spans="1:7" s="75" customFormat="1" ht="32.1" customHeight="1">
      <c r="A16" s="90"/>
      <c r="B16" s="178" t="s">
        <v>96</v>
      </c>
      <c r="C16" s="178"/>
      <c r="D16" s="89">
        <v>120</v>
      </c>
      <c r="E16" s="89">
        <v>167</v>
      </c>
      <c r="F16" s="89">
        <v>175</v>
      </c>
    </row>
    <row r="17" spans="1:6" s="75" customFormat="1" ht="41.25" customHeight="1">
      <c r="A17" s="91"/>
      <c r="B17" s="178" t="s">
        <v>27</v>
      </c>
      <c r="C17" s="178"/>
      <c r="D17" s="89" t="s">
        <v>22</v>
      </c>
      <c r="E17" s="103" t="s">
        <v>22</v>
      </c>
      <c r="F17" s="103" t="s">
        <v>22</v>
      </c>
    </row>
    <row r="18" spans="1:6" s="75" customFormat="1" ht="30" customHeight="1">
      <c r="A18" s="91"/>
      <c r="B18" s="174" t="s">
        <v>120</v>
      </c>
      <c r="C18" s="174"/>
      <c r="D18" s="89">
        <v>33</v>
      </c>
      <c r="E18" s="89">
        <v>36</v>
      </c>
      <c r="F18" s="89">
        <v>42</v>
      </c>
    </row>
    <row r="19" spans="1:6" s="75" customFormat="1" ht="27" customHeight="1">
      <c r="A19" s="91"/>
      <c r="B19" s="169" t="s">
        <v>28</v>
      </c>
      <c r="C19" s="169"/>
      <c r="D19" s="89">
        <v>15</v>
      </c>
      <c r="E19" s="89">
        <v>21</v>
      </c>
      <c r="F19" s="89">
        <v>18</v>
      </c>
    </row>
    <row r="20" spans="1:6" s="75" customFormat="1" ht="27" customHeight="1">
      <c r="A20" s="90"/>
      <c r="B20" s="169" t="s">
        <v>98</v>
      </c>
      <c r="C20" s="169"/>
      <c r="D20" s="89" t="s">
        <v>22</v>
      </c>
      <c r="E20" s="89">
        <v>1</v>
      </c>
      <c r="F20" s="89">
        <v>2</v>
      </c>
    </row>
    <row r="21" spans="1:6" s="75" customFormat="1" ht="33.75" customHeight="1">
      <c r="A21" s="91"/>
      <c r="B21" s="177" t="s">
        <v>99</v>
      </c>
      <c r="C21" s="177"/>
      <c r="D21" s="89">
        <v>1</v>
      </c>
      <c r="E21" s="89">
        <v>1</v>
      </c>
      <c r="F21" s="103" t="s">
        <v>22</v>
      </c>
    </row>
    <row r="22" spans="1:6" s="75" customFormat="1" ht="30" customHeight="1">
      <c r="A22" s="92"/>
      <c r="B22" s="170" t="s">
        <v>152</v>
      </c>
      <c r="C22" s="171"/>
      <c r="D22" s="89">
        <v>1</v>
      </c>
      <c r="E22" s="103" t="s">
        <v>22</v>
      </c>
      <c r="F22" s="103">
        <v>1</v>
      </c>
    </row>
    <row r="23" spans="1:6" s="75" customFormat="1" ht="30" customHeight="1">
      <c r="A23" s="90"/>
      <c r="B23" s="170" t="s">
        <v>100</v>
      </c>
      <c r="C23" s="170"/>
      <c r="D23" s="103" t="s">
        <v>22</v>
      </c>
      <c r="E23" s="89">
        <v>1</v>
      </c>
      <c r="F23" s="103" t="s">
        <v>22</v>
      </c>
    </row>
    <row r="24" spans="1:6" s="75" customFormat="1" ht="27" customHeight="1">
      <c r="A24" s="90"/>
      <c r="B24" s="174" t="s">
        <v>29</v>
      </c>
      <c r="C24" s="174"/>
      <c r="D24" s="89">
        <v>1</v>
      </c>
      <c r="E24" s="89">
        <v>2</v>
      </c>
      <c r="F24" s="89">
        <v>1</v>
      </c>
    </row>
    <row r="25" spans="1:6" s="75" customFormat="1" ht="29.25" customHeight="1">
      <c r="A25" s="90"/>
      <c r="B25" s="169" t="s">
        <v>101</v>
      </c>
      <c r="C25" s="169"/>
      <c r="D25" s="89">
        <v>1</v>
      </c>
      <c r="E25" s="89">
        <v>5</v>
      </c>
      <c r="F25" s="103" t="s">
        <v>22</v>
      </c>
    </row>
    <row r="26" spans="1:6" s="75" customFormat="1" ht="28.5" customHeight="1">
      <c r="A26" s="90"/>
      <c r="B26" s="170" t="s">
        <v>103</v>
      </c>
      <c r="C26" s="171"/>
      <c r="D26" s="89">
        <v>1</v>
      </c>
      <c r="E26" s="89">
        <v>1</v>
      </c>
      <c r="F26" s="103" t="s">
        <v>22</v>
      </c>
    </row>
    <row r="27" spans="1:6" s="75" customFormat="1" ht="32.1" customHeight="1">
      <c r="A27" s="88"/>
      <c r="B27" s="172" t="s">
        <v>107</v>
      </c>
      <c r="C27" s="172"/>
      <c r="D27" s="103" t="s">
        <v>22</v>
      </c>
      <c r="E27" s="89">
        <v>1</v>
      </c>
      <c r="F27" s="103" t="s">
        <v>22</v>
      </c>
    </row>
    <row r="28" spans="1:6" s="75" customFormat="1" ht="29.25" customHeight="1">
      <c r="A28" s="88"/>
      <c r="B28" s="169" t="s">
        <v>106</v>
      </c>
      <c r="C28" s="169"/>
      <c r="D28" s="89">
        <v>1</v>
      </c>
      <c r="E28" s="103" t="s">
        <v>22</v>
      </c>
      <c r="F28" s="103" t="s">
        <v>22</v>
      </c>
    </row>
    <row r="29" spans="1:6" s="75" customFormat="1" ht="18" customHeight="1">
      <c r="A29" s="88"/>
      <c r="B29" s="169" t="s">
        <v>30</v>
      </c>
      <c r="C29" s="169"/>
      <c r="D29" s="89" t="s">
        <v>22</v>
      </c>
      <c r="E29" s="103" t="s">
        <v>22</v>
      </c>
      <c r="F29" s="103" t="s">
        <v>22</v>
      </c>
    </row>
    <row r="30" spans="1:6" s="76" customFormat="1" ht="32.1" customHeight="1">
      <c r="A30" s="93"/>
      <c r="B30" s="169" t="s">
        <v>31</v>
      </c>
      <c r="C30" s="169"/>
      <c r="D30" s="103" t="s">
        <v>22</v>
      </c>
      <c r="E30" s="103" t="s">
        <v>22</v>
      </c>
      <c r="F30" s="103" t="s">
        <v>22</v>
      </c>
    </row>
    <row r="31" spans="1:6" s="77" customFormat="1" ht="29.25" customHeight="1">
      <c r="A31" s="90"/>
      <c r="B31" s="169" t="s">
        <v>104</v>
      </c>
      <c r="C31" s="169"/>
      <c r="D31" s="89">
        <v>478</v>
      </c>
      <c r="E31" s="89">
        <v>603</v>
      </c>
      <c r="F31" s="89">
        <v>599</v>
      </c>
    </row>
    <row r="32" spans="1:6" s="77" customFormat="1" ht="27.75" customHeight="1">
      <c r="A32" s="90"/>
      <c r="B32" s="169" t="s">
        <v>105</v>
      </c>
      <c r="C32" s="169"/>
      <c r="D32" s="89">
        <v>3</v>
      </c>
      <c r="E32" s="89">
        <v>3</v>
      </c>
      <c r="F32" s="103" t="s">
        <v>22</v>
      </c>
    </row>
    <row r="33" spans="1:7" s="76" customFormat="1" ht="9" customHeight="1" thickBot="1">
      <c r="A33" s="94"/>
      <c r="B33" s="173"/>
      <c r="C33" s="173"/>
      <c r="D33" s="95"/>
      <c r="E33" s="95"/>
      <c r="F33" s="95"/>
      <c r="G33" s="96"/>
    </row>
    <row r="34" spans="1:7" s="76" customFormat="1">
      <c r="A34" s="93"/>
      <c r="B34" s="93"/>
      <c r="C34" s="93"/>
      <c r="D34" s="97"/>
      <c r="F34" s="46" t="s">
        <v>149</v>
      </c>
    </row>
    <row r="35" spans="1:7" s="76" customFormat="1">
      <c r="A35" s="93"/>
      <c r="B35" s="93"/>
      <c r="C35" s="93"/>
      <c r="D35" s="97"/>
      <c r="F35" s="47" t="s">
        <v>150</v>
      </c>
    </row>
    <row r="36" spans="1:7" s="76" customFormat="1">
      <c r="A36" s="93"/>
      <c r="B36" s="93"/>
      <c r="C36" s="93"/>
      <c r="D36" s="97"/>
      <c r="F36" s="98"/>
    </row>
    <row r="37" spans="1:7" s="1" customFormat="1" ht="15" customHeight="1">
      <c r="A37" s="11"/>
      <c r="F37" s="12" t="s">
        <v>0</v>
      </c>
    </row>
    <row r="38" spans="1:7" s="2" customFormat="1" ht="15" customHeight="1">
      <c r="D38" s="13"/>
      <c r="F38" s="14" t="s">
        <v>1</v>
      </c>
    </row>
    <row r="39" spans="1:7" s="3" customFormat="1" ht="15" customHeight="1">
      <c r="B39" s="15"/>
      <c r="C39" s="15"/>
      <c r="D39" s="16"/>
      <c r="E39" s="17"/>
      <c r="F39" s="17"/>
    </row>
    <row r="40" spans="1:7" s="3" customFormat="1" ht="15" customHeight="1">
      <c r="B40" s="15"/>
      <c r="C40" s="15"/>
      <c r="D40" s="16"/>
      <c r="E40" s="17"/>
      <c r="F40" s="17"/>
    </row>
    <row r="41" spans="1:7" s="3" customFormat="1" ht="15" customHeight="1">
      <c r="B41" s="15"/>
      <c r="C41" s="15"/>
      <c r="D41" s="16"/>
      <c r="E41" s="17"/>
      <c r="F41" s="17"/>
    </row>
    <row r="42" spans="1:7" s="3" customFormat="1" ht="15" customHeight="1">
      <c r="B42" s="15"/>
      <c r="C42" s="15"/>
      <c r="D42" s="16"/>
      <c r="E42" s="17"/>
      <c r="F42" s="17"/>
    </row>
    <row r="43" spans="1:7" ht="17.100000000000001" customHeight="1">
      <c r="A43" s="74"/>
      <c r="B43" s="80" t="s">
        <v>169</v>
      </c>
      <c r="C43" s="74" t="s">
        <v>32</v>
      </c>
      <c r="D43" s="81"/>
    </row>
    <row r="44" spans="1:7" ht="17.100000000000001" customHeight="1">
      <c r="A44" s="82"/>
      <c r="B44" s="83" t="s">
        <v>170</v>
      </c>
      <c r="C44" s="84" t="s">
        <v>33</v>
      </c>
      <c r="D44" s="81"/>
    </row>
    <row r="45" spans="1:7" ht="8.1" customHeight="1" thickBot="1"/>
    <row r="46" spans="1:7" ht="9.9499999999999993" customHeight="1" thickTop="1">
      <c r="A46" s="137"/>
      <c r="B46" s="167" t="s">
        <v>34</v>
      </c>
      <c r="C46" s="138"/>
      <c r="D46" s="162">
        <v>2018</v>
      </c>
      <c r="E46" s="162">
        <v>2019</v>
      </c>
      <c r="F46" s="175">
        <v>2020</v>
      </c>
      <c r="G46" s="137"/>
    </row>
    <row r="47" spans="1:7" s="73" customFormat="1" ht="21.75" customHeight="1">
      <c r="A47" s="139"/>
      <c r="B47" s="168"/>
      <c r="C47" s="140"/>
      <c r="D47" s="163"/>
      <c r="E47" s="163"/>
      <c r="F47" s="176"/>
      <c r="G47" s="141"/>
    </row>
    <row r="48" spans="1:7" s="74" customFormat="1" ht="6" customHeight="1">
      <c r="A48" s="85"/>
      <c r="B48" s="85"/>
      <c r="C48" s="85"/>
      <c r="D48" s="86"/>
      <c r="E48" s="86"/>
      <c r="F48" s="86"/>
    </row>
    <row r="49" spans="1:6" s="77" customFormat="1" ht="26.25" customHeight="1">
      <c r="A49" s="88"/>
      <c r="B49" s="169" t="s">
        <v>35</v>
      </c>
      <c r="C49" s="169"/>
      <c r="D49" s="89" t="s">
        <v>22</v>
      </c>
      <c r="E49" s="103" t="s">
        <v>22</v>
      </c>
      <c r="F49" s="103" t="s">
        <v>22</v>
      </c>
    </row>
    <row r="50" spans="1:6" s="77" customFormat="1" ht="27" customHeight="1">
      <c r="A50" s="90"/>
      <c r="B50" s="169" t="s">
        <v>36</v>
      </c>
      <c r="C50" s="169"/>
      <c r="D50" s="89">
        <v>2</v>
      </c>
      <c r="E50" s="89">
        <v>1</v>
      </c>
      <c r="F50" s="89">
        <v>9</v>
      </c>
    </row>
    <row r="51" spans="1:6" s="77" customFormat="1" ht="21.95" customHeight="1">
      <c r="A51" s="88"/>
      <c r="B51" s="169" t="s">
        <v>37</v>
      </c>
      <c r="C51" s="169"/>
      <c r="D51" s="89" t="s">
        <v>22</v>
      </c>
      <c r="E51" s="103" t="s">
        <v>22</v>
      </c>
      <c r="F51" s="103" t="s">
        <v>22</v>
      </c>
    </row>
    <row r="52" spans="1:6" s="77" customFormat="1" ht="31.5" customHeight="1">
      <c r="A52" s="90"/>
      <c r="B52" s="169" t="s">
        <v>108</v>
      </c>
      <c r="C52" s="169"/>
      <c r="D52" s="103" t="s">
        <v>22</v>
      </c>
      <c r="E52" s="103" t="s">
        <v>22</v>
      </c>
      <c r="F52" s="103" t="s">
        <v>22</v>
      </c>
    </row>
    <row r="53" spans="1:6" s="77" customFormat="1" ht="31.5" customHeight="1">
      <c r="A53" s="90"/>
      <c r="B53" s="169" t="s">
        <v>109</v>
      </c>
      <c r="C53" s="169"/>
      <c r="D53" s="103" t="s">
        <v>22</v>
      </c>
      <c r="E53" s="103" t="s">
        <v>22</v>
      </c>
      <c r="F53" s="103" t="s">
        <v>22</v>
      </c>
    </row>
    <row r="54" spans="1:6" s="77" customFormat="1" ht="54.95" customHeight="1">
      <c r="A54" s="90"/>
      <c r="B54" s="170" t="s">
        <v>95</v>
      </c>
      <c r="C54" s="170"/>
      <c r="D54" s="89">
        <v>9</v>
      </c>
      <c r="E54" s="89">
        <v>27</v>
      </c>
      <c r="F54" s="89">
        <v>5</v>
      </c>
    </row>
    <row r="55" spans="1:6" s="77" customFormat="1" ht="30" customHeight="1">
      <c r="A55" s="90"/>
      <c r="B55" s="169" t="s">
        <v>110</v>
      </c>
      <c r="C55" s="169"/>
      <c r="D55" s="103" t="s">
        <v>22</v>
      </c>
      <c r="E55" s="89">
        <v>6</v>
      </c>
      <c r="F55" s="89">
        <v>1</v>
      </c>
    </row>
    <row r="56" spans="1:6" s="77" customFormat="1" ht="30" customHeight="1">
      <c r="A56" s="90"/>
      <c r="B56" s="169" t="s">
        <v>111</v>
      </c>
      <c r="C56" s="169"/>
      <c r="D56" s="103" t="s">
        <v>22</v>
      </c>
      <c r="E56" s="89">
        <v>1</v>
      </c>
      <c r="F56" s="103" t="s">
        <v>22</v>
      </c>
    </row>
    <row r="57" spans="1:6" s="77" customFormat="1" ht="30" customHeight="1">
      <c r="A57" s="88"/>
      <c r="B57" s="169" t="s">
        <v>112</v>
      </c>
      <c r="C57" s="169"/>
      <c r="D57" s="89">
        <v>6</v>
      </c>
      <c r="E57" s="103" t="s">
        <v>22</v>
      </c>
      <c r="F57" s="103">
        <v>5</v>
      </c>
    </row>
    <row r="58" spans="1:6" s="77" customFormat="1" ht="29.25" customHeight="1">
      <c r="A58" s="90"/>
      <c r="B58" s="170" t="s">
        <v>113</v>
      </c>
      <c r="C58" s="170"/>
      <c r="D58" s="103" t="s">
        <v>22</v>
      </c>
      <c r="E58" s="103" t="s">
        <v>22</v>
      </c>
      <c r="F58" s="103" t="s">
        <v>22</v>
      </c>
    </row>
    <row r="59" spans="1:6" s="77" customFormat="1" ht="27.75" customHeight="1">
      <c r="A59" s="90"/>
      <c r="B59" s="169" t="s">
        <v>97</v>
      </c>
      <c r="C59" s="169"/>
      <c r="D59" s="89">
        <v>71</v>
      </c>
      <c r="E59" s="89">
        <v>94</v>
      </c>
      <c r="F59" s="89">
        <v>74</v>
      </c>
    </row>
    <row r="60" spans="1:6" s="77" customFormat="1" ht="27" customHeight="1">
      <c r="A60" s="90"/>
      <c r="B60" s="170" t="s">
        <v>38</v>
      </c>
      <c r="C60" s="170"/>
      <c r="D60" s="89">
        <v>4</v>
      </c>
      <c r="E60" s="89">
        <v>1</v>
      </c>
      <c r="F60" s="89">
        <v>3</v>
      </c>
    </row>
    <row r="61" spans="1:6" s="77" customFormat="1" ht="28.5" customHeight="1">
      <c r="A61" s="90"/>
      <c r="B61" s="169" t="s">
        <v>39</v>
      </c>
      <c r="C61" s="169"/>
      <c r="D61" s="89">
        <v>2</v>
      </c>
      <c r="E61" s="103" t="s">
        <v>22</v>
      </c>
      <c r="F61" s="103" t="s">
        <v>22</v>
      </c>
    </row>
    <row r="62" spans="1:6" s="77" customFormat="1" ht="29.25" customHeight="1">
      <c r="A62" s="90"/>
      <c r="B62" s="169" t="s">
        <v>114</v>
      </c>
      <c r="C62" s="169"/>
      <c r="D62" s="103" t="s">
        <v>22</v>
      </c>
      <c r="E62" s="103" t="s">
        <v>22</v>
      </c>
      <c r="F62" s="103" t="s">
        <v>22</v>
      </c>
    </row>
    <row r="63" spans="1:6" s="77" customFormat="1" ht="27.75" customHeight="1">
      <c r="A63" s="90"/>
      <c r="B63" s="169" t="s">
        <v>40</v>
      </c>
      <c r="C63" s="169"/>
      <c r="D63" s="103" t="s">
        <v>22</v>
      </c>
      <c r="E63" s="103" t="s">
        <v>22</v>
      </c>
      <c r="F63" s="103" t="s">
        <v>22</v>
      </c>
    </row>
    <row r="64" spans="1:6" s="77" customFormat="1" ht="29.25" customHeight="1">
      <c r="A64" s="88"/>
      <c r="B64" s="169" t="s">
        <v>115</v>
      </c>
      <c r="C64" s="169"/>
      <c r="D64" s="89">
        <v>143</v>
      </c>
      <c r="E64" s="89">
        <v>132</v>
      </c>
      <c r="F64" s="89">
        <v>112</v>
      </c>
    </row>
    <row r="65" spans="1:7" s="77" customFormat="1" ht="27.75" customHeight="1">
      <c r="A65" s="88"/>
      <c r="B65" s="169" t="s">
        <v>116</v>
      </c>
      <c r="C65" s="169"/>
      <c r="D65" s="89">
        <v>1</v>
      </c>
      <c r="E65" s="89">
        <v>1</v>
      </c>
      <c r="F65" s="89">
        <v>1</v>
      </c>
    </row>
    <row r="66" spans="1:7" s="77" customFormat="1" ht="27.75" customHeight="1">
      <c r="A66" s="88"/>
      <c r="B66" s="169" t="s">
        <v>117</v>
      </c>
      <c r="C66" s="169"/>
      <c r="D66" s="89">
        <v>1</v>
      </c>
      <c r="E66" s="103" t="s">
        <v>22</v>
      </c>
      <c r="F66" s="103" t="s">
        <v>22</v>
      </c>
    </row>
    <row r="67" spans="1:7" s="77" customFormat="1" ht="27.75" customHeight="1">
      <c r="A67" s="88"/>
      <c r="B67" s="170" t="s">
        <v>118</v>
      </c>
      <c r="C67" s="171"/>
      <c r="D67" s="89">
        <v>3</v>
      </c>
      <c r="E67" s="103" t="s">
        <v>22</v>
      </c>
      <c r="F67" s="103" t="s">
        <v>22</v>
      </c>
    </row>
    <row r="68" spans="1:7" s="77" customFormat="1" ht="27.75" customHeight="1">
      <c r="A68" s="88"/>
      <c r="B68" s="172" t="s">
        <v>119</v>
      </c>
      <c r="C68" s="170"/>
      <c r="D68" s="103" t="s">
        <v>22</v>
      </c>
      <c r="E68" s="103" t="s">
        <v>22</v>
      </c>
      <c r="F68" s="103" t="s">
        <v>22</v>
      </c>
    </row>
    <row r="69" spans="1:7" s="77" customFormat="1" ht="6.75" customHeight="1" thickBot="1">
      <c r="A69" s="99"/>
      <c r="B69" s="164"/>
      <c r="C69" s="164"/>
      <c r="D69" s="100"/>
      <c r="E69" s="100"/>
      <c r="F69" s="100"/>
      <c r="G69" s="96"/>
    </row>
    <row r="70" spans="1:7">
      <c r="A70" s="93"/>
      <c r="B70" s="93"/>
      <c r="C70" s="93"/>
      <c r="D70" s="101"/>
      <c r="F70" s="46" t="s">
        <v>149</v>
      </c>
    </row>
    <row r="71" spans="1:7">
      <c r="A71" s="93"/>
      <c r="B71" s="93"/>
      <c r="C71" s="93"/>
      <c r="D71" s="101"/>
      <c r="F71" s="47" t="s">
        <v>150</v>
      </c>
    </row>
    <row r="72" spans="1:7" s="76" customFormat="1">
      <c r="A72" s="93"/>
      <c r="B72" s="93"/>
      <c r="C72" s="93"/>
      <c r="D72" s="97"/>
      <c r="F72" s="98"/>
    </row>
    <row r="73" spans="1:7" s="1" customFormat="1" ht="15" customHeight="1">
      <c r="A73" s="11"/>
      <c r="F73" s="12" t="s">
        <v>0</v>
      </c>
    </row>
    <row r="74" spans="1:7" s="2" customFormat="1" ht="15" customHeight="1">
      <c r="D74" s="13"/>
      <c r="F74" s="14" t="s">
        <v>1</v>
      </c>
    </row>
    <row r="75" spans="1:7" s="3" customFormat="1" ht="15" customHeight="1">
      <c r="B75" s="15"/>
      <c r="C75" s="15"/>
      <c r="D75" s="16"/>
      <c r="E75" s="17"/>
      <c r="F75" s="17"/>
    </row>
    <row r="76" spans="1:7" s="3" customFormat="1" ht="15" customHeight="1">
      <c r="B76" s="15"/>
      <c r="C76" s="15"/>
      <c r="D76" s="16"/>
      <c r="E76" s="17"/>
      <c r="F76" s="17"/>
    </row>
    <row r="77" spans="1:7" s="3" customFormat="1" ht="15" customHeight="1">
      <c r="B77" s="15"/>
      <c r="C77" s="15"/>
      <c r="D77" s="16"/>
      <c r="E77" s="17"/>
      <c r="F77" s="17"/>
    </row>
    <row r="78" spans="1:7" s="3" customFormat="1" ht="15" customHeight="1">
      <c r="B78" s="15"/>
      <c r="C78" s="15"/>
      <c r="D78" s="16"/>
      <c r="E78" s="17"/>
      <c r="F78" s="17"/>
    </row>
    <row r="79" spans="1:7" ht="17.100000000000001" customHeight="1">
      <c r="A79" s="74"/>
      <c r="B79" s="80" t="s">
        <v>169</v>
      </c>
      <c r="C79" s="74" t="s">
        <v>32</v>
      </c>
      <c r="D79" s="81"/>
    </row>
    <row r="80" spans="1:7" ht="17.100000000000001" customHeight="1">
      <c r="A80" s="82"/>
      <c r="B80" s="83" t="s">
        <v>170</v>
      </c>
      <c r="C80" s="84" t="s">
        <v>33</v>
      </c>
      <c r="D80" s="81"/>
    </row>
    <row r="81" spans="1:7" ht="8.1" customHeight="1" thickBot="1"/>
    <row r="82" spans="1:7" ht="9.9499999999999993" customHeight="1" thickTop="1">
      <c r="A82" s="137"/>
      <c r="B82" s="167" t="s">
        <v>34</v>
      </c>
      <c r="C82" s="138"/>
      <c r="D82" s="162">
        <v>2018</v>
      </c>
      <c r="E82" s="162">
        <v>2019</v>
      </c>
      <c r="F82" s="175">
        <v>2020</v>
      </c>
      <c r="G82" s="137"/>
    </row>
    <row r="83" spans="1:7" s="73" customFormat="1" ht="21.75" customHeight="1">
      <c r="A83" s="139"/>
      <c r="B83" s="168"/>
      <c r="C83" s="140"/>
      <c r="D83" s="163"/>
      <c r="E83" s="163"/>
      <c r="F83" s="176"/>
      <c r="G83" s="141"/>
    </row>
    <row r="84" spans="1:7" s="74" customFormat="1" ht="6" customHeight="1">
      <c r="A84" s="85"/>
      <c r="B84" s="85"/>
      <c r="C84" s="85"/>
      <c r="D84" s="86"/>
      <c r="E84" s="86"/>
      <c r="F84" s="86"/>
    </row>
    <row r="85" spans="1:7" s="77" customFormat="1" ht="36" customHeight="1">
      <c r="A85" s="120"/>
      <c r="B85" s="169" t="s">
        <v>155</v>
      </c>
      <c r="C85" s="169"/>
      <c r="D85" s="89" t="s">
        <v>22</v>
      </c>
      <c r="E85" s="103" t="s">
        <v>22</v>
      </c>
      <c r="F85" s="103">
        <v>2</v>
      </c>
    </row>
    <row r="86" spans="1:7" s="77" customFormat="1" ht="36" customHeight="1">
      <c r="A86" s="121"/>
      <c r="B86" s="169" t="s">
        <v>156</v>
      </c>
      <c r="C86" s="169"/>
      <c r="D86" s="89" t="s">
        <v>22</v>
      </c>
      <c r="E86" s="103" t="s">
        <v>22</v>
      </c>
      <c r="F86" s="89">
        <v>1</v>
      </c>
    </row>
    <row r="87" spans="1:7" s="77" customFormat="1" ht="36" customHeight="1">
      <c r="A87" s="120"/>
      <c r="B87" s="169" t="s">
        <v>157</v>
      </c>
      <c r="C87" s="169"/>
      <c r="D87" s="89" t="s">
        <v>22</v>
      </c>
      <c r="E87" s="103" t="s">
        <v>22</v>
      </c>
      <c r="F87" s="103">
        <v>1</v>
      </c>
    </row>
    <row r="88" spans="1:7" s="77" customFormat="1" ht="54.75" customHeight="1">
      <c r="A88" s="121"/>
      <c r="B88" s="179" t="s">
        <v>158</v>
      </c>
      <c r="C88" s="169"/>
      <c r="D88" s="103" t="s">
        <v>22</v>
      </c>
      <c r="E88" s="103" t="s">
        <v>22</v>
      </c>
      <c r="F88" s="103">
        <v>6</v>
      </c>
    </row>
    <row r="89" spans="1:7" s="77" customFormat="1" ht="54.75" customHeight="1">
      <c r="A89" s="121"/>
      <c r="B89" s="169" t="s">
        <v>159</v>
      </c>
      <c r="C89" s="169"/>
      <c r="D89" s="103" t="s">
        <v>22</v>
      </c>
      <c r="E89" s="103" t="s">
        <v>22</v>
      </c>
      <c r="F89" s="103">
        <v>1</v>
      </c>
    </row>
    <row r="90" spans="1:7" s="77" customFormat="1" ht="35.25" customHeight="1">
      <c r="A90" s="121"/>
      <c r="B90" s="170" t="s">
        <v>160</v>
      </c>
      <c r="C90" s="170"/>
      <c r="D90" s="103" t="s">
        <v>22</v>
      </c>
      <c r="E90" s="103" t="s">
        <v>22</v>
      </c>
      <c r="F90" s="103">
        <v>1</v>
      </c>
    </row>
    <row r="91" spans="1:7" s="77" customFormat="1" ht="35.25" customHeight="1">
      <c r="A91" s="121"/>
      <c r="B91" s="169" t="s">
        <v>153</v>
      </c>
      <c r="C91" s="169"/>
      <c r="D91" s="103" t="s">
        <v>22</v>
      </c>
      <c r="E91" s="103" t="s">
        <v>22</v>
      </c>
      <c r="F91" s="103" t="s">
        <v>22</v>
      </c>
    </row>
    <row r="92" spans="1:7" s="77" customFormat="1" ht="39.75" customHeight="1">
      <c r="A92" s="121"/>
      <c r="B92" s="169" t="s">
        <v>154</v>
      </c>
      <c r="C92" s="169"/>
      <c r="D92" s="103" t="s">
        <v>22</v>
      </c>
      <c r="E92" s="103" t="s">
        <v>22</v>
      </c>
      <c r="F92" s="103" t="s">
        <v>22</v>
      </c>
    </row>
    <row r="93" spans="1:7" s="77" customFormat="1" ht="6.75" customHeight="1" thickBot="1">
      <c r="A93" s="99"/>
      <c r="B93" s="164"/>
      <c r="C93" s="164"/>
      <c r="D93" s="100"/>
      <c r="E93" s="100"/>
      <c r="F93" s="100"/>
      <c r="G93" s="96"/>
    </row>
    <row r="94" spans="1:7">
      <c r="A94" s="93"/>
      <c r="B94" s="93"/>
      <c r="C94" s="93"/>
      <c r="D94" s="101"/>
      <c r="F94" s="46" t="s">
        <v>149</v>
      </c>
    </row>
    <row r="95" spans="1:7">
      <c r="A95" s="93"/>
      <c r="B95" s="93"/>
      <c r="C95" s="93"/>
      <c r="D95" s="101"/>
      <c r="F95" s="47" t="s">
        <v>150</v>
      </c>
    </row>
  </sheetData>
  <mergeCells count="63">
    <mergeCell ref="B93:C93"/>
    <mergeCell ref="B92:C92"/>
    <mergeCell ref="B91:C91"/>
    <mergeCell ref="B90:C90"/>
    <mergeCell ref="B85:C85"/>
    <mergeCell ref="B86:C86"/>
    <mergeCell ref="B87:C87"/>
    <mergeCell ref="B88:C88"/>
    <mergeCell ref="B89:C89"/>
    <mergeCell ref="F10:F11"/>
    <mergeCell ref="F46:F47"/>
    <mergeCell ref="B82:B83"/>
    <mergeCell ref="D82:D83"/>
    <mergeCell ref="E82:E83"/>
    <mergeCell ref="F82:F8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32:C32"/>
    <mergeCell ref="B49:C49"/>
    <mergeCell ref="B50:C50"/>
    <mergeCell ref="B51:C51"/>
    <mergeCell ref="B52:C52"/>
    <mergeCell ref="B61:C61"/>
    <mergeCell ref="B53:C53"/>
    <mergeCell ref="B54:C54"/>
    <mergeCell ref="B55:C55"/>
    <mergeCell ref="B57:C57"/>
    <mergeCell ref="B58:C58"/>
    <mergeCell ref="B56:C56"/>
    <mergeCell ref="D10:D11"/>
    <mergeCell ref="D46:D47"/>
    <mergeCell ref="E10:E11"/>
    <mergeCell ref="E46:E47"/>
    <mergeCell ref="B69:C69"/>
    <mergeCell ref="B10:B11"/>
    <mergeCell ref="B46:B47"/>
    <mergeCell ref="B64:C64"/>
    <mergeCell ref="B65:C65"/>
    <mergeCell ref="B66:C66"/>
    <mergeCell ref="B67:C67"/>
    <mergeCell ref="B68:C68"/>
    <mergeCell ref="B59:C59"/>
    <mergeCell ref="B60:C60"/>
    <mergeCell ref="B62:C62"/>
    <mergeCell ref="B63:C63"/>
  </mergeCells>
  <printOptions horizontalCentered="1"/>
  <pageMargins left="0.39370078740157499" right="0.39370078740157499" top="0.59055118110236204" bottom="0.59055118110236204" header="0.31496062992126" footer="0.31496062992126"/>
  <pageSetup paperSize="9" scale="96" orientation="portrait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opLeftCell="A4" zoomScaleNormal="100" zoomScaleSheetLayoutView="90" workbookViewId="0">
      <selection activeCell="C4" sqref="C1:C1048576"/>
    </sheetView>
  </sheetViews>
  <sheetFormatPr defaultColWidth="9.140625" defaultRowHeight="12.75"/>
  <cols>
    <col min="1" max="1" width="1.42578125" style="10" customWidth="1"/>
    <col min="2" max="2" width="9.5703125" style="10" customWidth="1"/>
    <col min="3" max="3" width="33.28515625" style="10" customWidth="1"/>
    <col min="4" max="4" width="21.7109375" style="54" customWidth="1"/>
    <col min="5" max="5" width="31.5703125" style="10" customWidth="1"/>
    <col min="6" max="6" width="5" style="10" customWidth="1"/>
    <col min="7" max="16384" width="9.140625" style="10"/>
  </cols>
  <sheetData>
    <row r="1" spans="1:6" s="1" customFormat="1" ht="12.95" customHeight="1">
      <c r="A1" s="11"/>
      <c r="D1" s="55"/>
      <c r="F1" s="12" t="s">
        <v>0</v>
      </c>
    </row>
    <row r="2" spans="1:6" s="2" customFormat="1" ht="12.95" customHeight="1">
      <c r="D2" s="56"/>
      <c r="F2" s="14" t="s">
        <v>1</v>
      </c>
    </row>
    <row r="3" spans="1:6" s="3" customFormat="1" ht="15" customHeight="1">
      <c r="B3" s="15"/>
      <c r="C3" s="15"/>
      <c r="D3" s="57"/>
      <c r="E3" s="15"/>
      <c r="F3" s="16"/>
    </row>
    <row r="4" spans="1:6" s="3" customFormat="1" ht="15" customHeight="1">
      <c r="B4" s="15"/>
      <c r="C4" s="15"/>
      <c r="D4" s="57"/>
      <c r="E4" s="15"/>
      <c r="F4" s="16"/>
    </row>
    <row r="5" spans="1:6" s="3" customFormat="1" ht="15" customHeight="1">
      <c r="B5" s="15"/>
      <c r="C5" s="15"/>
      <c r="D5" s="57"/>
      <c r="E5" s="15"/>
      <c r="F5" s="16"/>
    </row>
    <row r="6" spans="1:6" s="3" customFormat="1" ht="15" customHeight="1">
      <c r="B6" s="15"/>
      <c r="C6" s="15"/>
      <c r="D6" s="57"/>
      <c r="E6" s="15"/>
      <c r="F6" s="16"/>
    </row>
    <row r="7" spans="1:6" s="4" customFormat="1">
      <c r="A7" s="19"/>
      <c r="B7" s="20" t="s">
        <v>167</v>
      </c>
      <c r="C7" s="19" t="s">
        <v>199</v>
      </c>
      <c r="D7" s="58"/>
    </row>
    <row r="8" spans="1:6" s="4" customFormat="1">
      <c r="A8" s="22"/>
      <c r="B8" s="23" t="s">
        <v>168</v>
      </c>
      <c r="C8" s="22" t="s">
        <v>200</v>
      </c>
      <c r="D8" s="59"/>
    </row>
    <row r="9" spans="1:6" s="4" customFormat="1" ht="8.1" customHeight="1">
      <c r="D9" s="60"/>
      <c r="E9" s="24"/>
      <c r="F9" s="24"/>
    </row>
    <row r="10" spans="1:6" s="5" customFormat="1" ht="9.75" customHeight="1">
      <c r="A10" s="159"/>
      <c r="B10" s="122"/>
      <c r="C10" s="123"/>
      <c r="D10" s="124"/>
      <c r="E10" s="126"/>
      <c r="F10" s="126"/>
    </row>
    <row r="11" spans="1:6" s="5" customFormat="1" ht="20.100000000000001" customHeight="1">
      <c r="A11" s="160"/>
      <c r="B11" s="127" t="s">
        <v>2</v>
      </c>
      <c r="C11" s="128"/>
      <c r="D11" s="129" t="s">
        <v>3</v>
      </c>
      <c r="E11" s="130" t="s">
        <v>41</v>
      </c>
      <c r="F11" s="131"/>
    </row>
    <row r="12" spans="1:6" s="5" customFormat="1" ht="20.100000000000001" customHeight="1">
      <c r="A12" s="161"/>
      <c r="B12" s="132"/>
      <c r="C12" s="133"/>
      <c r="D12" s="134" t="s">
        <v>7</v>
      </c>
      <c r="E12" s="135"/>
      <c r="F12" s="136"/>
    </row>
    <row r="13" spans="1:6" s="6" customFormat="1" ht="5.0999999999999996" customHeight="1">
      <c r="A13" s="27"/>
      <c r="B13" s="27"/>
      <c r="C13" s="27"/>
      <c r="D13" s="61"/>
      <c r="E13" s="28"/>
      <c r="F13" s="28"/>
    </row>
    <row r="14" spans="1:6" s="6" customFormat="1" ht="15" customHeight="1">
      <c r="A14" s="62"/>
      <c r="B14" s="62" t="s">
        <v>42</v>
      </c>
      <c r="C14" s="62"/>
      <c r="D14" s="63">
        <v>2018</v>
      </c>
      <c r="E14" s="72">
        <f t="shared" ref="E14:E15" si="0">SUM(E19,E23,E31,E35,E39,E27)</f>
        <v>5388400</v>
      </c>
      <c r="F14" s="64"/>
    </row>
    <row r="15" spans="1:6" s="6" customFormat="1" ht="15" customHeight="1">
      <c r="A15" s="62"/>
      <c r="B15" s="65" t="s">
        <v>43</v>
      </c>
      <c r="C15" s="62"/>
      <c r="D15" s="63">
        <v>2019</v>
      </c>
      <c r="E15" s="72">
        <f t="shared" si="0"/>
        <v>114308500</v>
      </c>
      <c r="F15" s="64"/>
    </row>
    <row r="16" spans="1:6" s="6" customFormat="1" ht="15" customHeight="1">
      <c r="A16" s="62"/>
      <c r="B16" s="65"/>
      <c r="C16" s="62"/>
      <c r="D16" s="63">
        <v>2020</v>
      </c>
      <c r="E16" s="72">
        <f>SUM(E21,E25,E33,E37,E41,E29)</f>
        <v>148824087.90000001</v>
      </c>
      <c r="F16" s="64"/>
    </row>
    <row r="17" spans="1:6" s="6" customFormat="1" ht="8.1" customHeight="1">
      <c r="A17" s="62"/>
      <c r="B17" s="62"/>
      <c r="C17" s="62"/>
      <c r="D17" s="63"/>
      <c r="E17" s="72"/>
      <c r="F17" s="64"/>
    </row>
    <row r="18" spans="1:6" s="6" customFormat="1" ht="8.1" customHeight="1">
      <c r="A18" s="62"/>
      <c r="B18" s="62"/>
      <c r="C18" s="62"/>
      <c r="D18" s="63"/>
      <c r="E18" s="71"/>
      <c r="F18" s="64"/>
    </row>
    <row r="19" spans="1:6" s="6" customFormat="1" ht="15" customHeight="1">
      <c r="A19" s="62"/>
      <c r="B19" s="62" t="s">
        <v>44</v>
      </c>
      <c r="C19" s="62"/>
      <c r="D19" s="66">
        <v>2018</v>
      </c>
      <c r="E19" s="71">
        <v>3479200</v>
      </c>
      <c r="F19" s="64"/>
    </row>
    <row r="20" spans="1:6" s="6" customFormat="1" ht="15" customHeight="1">
      <c r="A20" s="62"/>
      <c r="B20" s="65" t="s">
        <v>131</v>
      </c>
      <c r="C20" s="62"/>
      <c r="D20" s="66">
        <v>2019</v>
      </c>
      <c r="E20" s="71">
        <v>2238080</v>
      </c>
      <c r="F20" s="64"/>
    </row>
    <row r="21" spans="1:6" s="6" customFormat="1" ht="15" customHeight="1">
      <c r="A21" s="62"/>
      <c r="B21" s="65"/>
      <c r="C21" s="62"/>
      <c r="D21" s="66">
        <v>2020</v>
      </c>
      <c r="E21" s="71">
        <v>3509160</v>
      </c>
      <c r="F21" s="64"/>
    </row>
    <row r="22" spans="1:6" s="6" customFormat="1" ht="8.1" customHeight="1">
      <c r="A22" s="62"/>
      <c r="B22" s="65"/>
      <c r="C22" s="62"/>
      <c r="D22" s="63"/>
      <c r="E22" s="71"/>
      <c r="F22" s="64"/>
    </row>
    <row r="23" spans="1:6" s="6" customFormat="1" ht="15" customHeight="1">
      <c r="A23" s="62"/>
      <c r="B23" s="62" t="s">
        <v>45</v>
      </c>
      <c r="C23" s="62"/>
      <c r="D23" s="66">
        <v>2018</v>
      </c>
      <c r="E23" s="71">
        <v>1559200</v>
      </c>
      <c r="F23" s="64"/>
    </row>
    <row r="24" spans="1:6" s="6" customFormat="1" ht="15" customHeight="1">
      <c r="A24" s="62"/>
      <c r="B24" s="65" t="s">
        <v>130</v>
      </c>
      <c r="C24" s="62"/>
      <c r="D24" s="66">
        <v>2019</v>
      </c>
      <c r="E24" s="71">
        <v>111750000</v>
      </c>
      <c r="F24" s="64"/>
    </row>
    <row r="25" spans="1:6" s="6" customFormat="1" ht="15" customHeight="1">
      <c r="A25" s="62"/>
      <c r="B25" s="65"/>
      <c r="C25" s="62"/>
      <c r="D25" s="66">
        <v>2020</v>
      </c>
      <c r="E25" s="71">
        <v>144389029.90000001</v>
      </c>
      <c r="F25" s="64"/>
    </row>
    <row r="26" spans="1:6" s="6" customFormat="1" ht="8.1" customHeight="1">
      <c r="A26" s="62"/>
      <c r="B26" s="62"/>
      <c r="C26" s="62"/>
      <c r="D26" s="63"/>
      <c r="E26" s="71"/>
      <c r="F26" s="64"/>
    </row>
    <row r="27" spans="1:6" s="6" customFormat="1" ht="15" customHeight="1">
      <c r="A27" s="62"/>
      <c r="B27" s="62" t="s">
        <v>46</v>
      </c>
      <c r="C27" s="62"/>
      <c r="D27" s="66">
        <v>2018</v>
      </c>
      <c r="E27" s="71">
        <v>250000</v>
      </c>
      <c r="F27" s="64"/>
    </row>
    <row r="28" spans="1:6" s="6" customFormat="1" ht="15" customHeight="1">
      <c r="A28" s="62"/>
      <c r="B28" s="65" t="s">
        <v>132</v>
      </c>
      <c r="C28" s="62"/>
      <c r="D28" s="66">
        <v>2019</v>
      </c>
      <c r="E28" s="115" t="s">
        <v>22</v>
      </c>
      <c r="F28" s="64"/>
    </row>
    <row r="29" spans="1:6" s="6" customFormat="1" ht="15" customHeight="1">
      <c r="A29" s="62"/>
      <c r="B29" s="65"/>
      <c r="C29" s="62"/>
      <c r="D29" s="66">
        <v>2020</v>
      </c>
      <c r="E29" s="115">
        <v>105000</v>
      </c>
      <c r="F29" s="64"/>
    </row>
    <row r="30" spans="1:6" s="6" customFormat="1" ht="8.1" customHeight="1">
      <c r="A30" s="62"/>
      <c r="B30" s="62"/>
      <c r="C30" s="62"/>
      <c r="D30" s="63"/>
      <c r="E30" s="71"/>
      <c r="F30" s="64"/>
    </row>
    <row r="31" spans="1:6" s="6" customFormat="1" ht="15" customHeight="1">
      <c r="A31" s="62"/>
      <c r="B31" s="62" t="s">
        <v>121</v>
      </c>
      <c r="C31" s="62"/>
      <c r="D31" s="66">
        <v>2018</v>
      </c>
      <c r="E31" s="115" t="s">
        <v>22</v>
      </c>
      <c r="F31" s="64"/>
    </row>
    <row r="32" spans="1:6" s="6" customFormat="1" ht="15" customHeight="1">
      <c r="A32" s="62"/>
      <c r="B32" s="65" t="s">
        <v>133</v>
      </c>
      <c r="C32" s="62"/>
      <c r="D32" s="66">
        <v>2019</v>
      </c>
      <c r="E32" s="71">
        <v>80300</v>
      </c>
      <c r="F32" s="64"/>
    </row>
    <row r="33" spans="1:6" s="6" customFormat="1" ht="15" customHeight="1">
      <c r="A33" s="62"/>
      <c r="B33" s="65"/>
      <c r="C33" s="62"/>
      <c r="D33" s="66">
        <v>2020</v>
      </c>
      <c r="E33" s="71">
        <v>97698</v>
      </c>
      <c r="F33" s="64"/>
    </row>
    <row r="34" spans="1:6" s="6" customFormat="1" ht="8.1" customHeight="1">
      <c r="A34" s="62"/>
      <c r="B34" s="62"/>
      <c r="C34" s="62"/>
      <c r="D34" s="63"/>
      <c r="E34" s="71"/>
      <c r="F34" s="64"/>
    </row>
    <row r="35" spans="1:6" s="6" customFormat="1" ht="15" customHeight="1">
      <c r="A35" s="62"/>
      <c r="B35" s="62" t="s">
        <v>122</v>
      </c>
      <c r="C35" s="62"/>
      <c r="D35" s="66">
        <v>2018</v>
      </c>
      <c r="E35" s="115">
        <v>100000</v>
      </c>
      <c r="F35" s="64"/>
    </row>
    <row r="36" spans="1:6" s="6" customFormat="1" ht="15" customHeight="1">
      <c r="A36" s="62"/>
      <c r="B36" s="65" t="s">
        <v>134</v>
      </c>
      <c r="C36" s="62"/>
      <c r="D36" s="66">
        <v>2019</v>
      </c>
      <c r="E36" s="71">
        <v>240000</v>
      </c>
      <c r="F36" s="64"/>
    </row>
    <row r="37" spans="1:6" s="6" customFormat="1" ht="15" customHeight="1">
      <c r="A37" s="62"/>
      <c r="B37" s="65"/>
      <c r="C37" s="62"/>
      <c r="D37" s="66">
        <v>2020</v>
      </c>
      <c r="E37" s="71">
        <v>327000</v>
      </c>
      <c r="F37" s="64"/>
    </row>
    <row r="38" spans="1:6" s="6" customFormat="1" ht="8.1" customHeight="1">
      <c r="A38" s="62"/>
      <c r="B38" s="62"/>
      <c r="C38" s="62"/>
      <c r="D38" s="63"/>
      <c r="E38" s="71"/>
      <c r="F38" s="64"/>
    </row>
    <row r="39" spans="1:6" s="6" customFormat="1" ht="15" customHeight="1">
      <c r="A39" s="62"/>
      <c r="B39" s="62" t="s">
        <v>201</v>
      </c>
      <c r="C39" s="62"/>
      <c r="D39" s="66">
        <v>2018</v>
      </c>
      <c r="E39" s="115" t="s">
        <v>22</v>
      </c>
      <c r="F39" s="64"/>
    </row>
    <row r="40" spans="1:6" s="6" customFormat="1" ht="15" customHeight="1">
      <c r="A40" s="62"/>
      <c r="B40" s="65" t="s">
        <v>202</v>
      </c>
      <c r="C40" s="62"/>
      <c r="D40" s="66">
        <v>2019</v>
      </c>
      <c r="E40" s="71">
        <v>120</v>
      </c>
      <c r="F40" s="64"/>
    </row>
    <row r="41" spans="1:6" s="6" customFormat="1" ht="15" customHeight="1">
      <c r="A41" s="62"/>
      <c r="B41" s="65"/>
      <c r="C41" s="62"/>
      <c r="D41" s="66">
        <v>2020</v>
      </c>
      <c r="E41" s="71">
        <v>396200</v>
      </c>
      <c r="F41" s="64"/>
    </row>
    <row r="42" spans="1:6" s="7" customFormat="1" ht="8.1" customHeight="1" thickBot="1">
      <c r="A42" s="41"/>
      <c r="B42" s="42"/>
      <c r="C42" s="41"/>
      <c r="D42" s="69"/>
      <c r="E42" s="43"/>
      <c r="F42" s="43"/>
    </row>
    <row r="43" spans="1:6" s="7" customFormat="1" ht="10.5" customHeight="1">
      <c r="A43" s="32"/>
      <c r="B43" s="44"/>
      <c r="C43" s="32"/>
      <c r="D43" s="70"/>
      <c r="E43" s="45"/>
      <c r="F43" s="46" t="s">
        <v>149</v>
      </c>
    </row>
    <row r="44" spans="1:6" s="8" customFormat="1" ht="14.25" customHeight="1">
      <c r="A44" s="4"/>
      <c r="B44" s="4"/>
      <c r="C44" s="4"/>
      <c r="D44" s="60"/>
      <c r="E44" s="24"/>
      <c r="F44" s="47" t="s">
        <v>150</v>
      </c>
    </row>
    <row r="45" spans="1:6" s="4" customFormat="1" ht="24.95" customHeight="1">
      <c r="D45" s="60"/>
      <c r="E45" s="24"/>
      <c r="F45" s="24"/>
    </row>
  </sheetData>
  <mergeCells count="1">
    <mergeCell ref="A10:A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view="pageBreakPreview" zoomScaleNormal="100" zoomScaleSheetLayoutView="100" workbookViewId="0">
      <selection activeCell="B8" sqref="B8"/>
    </sheetView>
  </sheetViews>
  <sheetFormatPr defaultColWidth="9.140625" defaultRowHeight="12.75"/>
  <cols>
    <col min="1" max="1" width="1.42578125" style="10" customWidth="1"/>
    <col min="2" max="2" width="9.5703125" style="10" customWidth="1"/>
    <col min="3" max="3" width="28.140625" style="10" customWidth="1"/>
    <col min="4" max="4" width="32.140625" style="54" customWidth="1"/>
    <col min="5" max="5" width="36" style="10" customWidth="1"/>
    <col min="6" max="6" width="9.28515625" style="10" customWidth="1"/>
    <col min="7" max="16384" width="9.140625" style="10"/>
  </cols>
  <sheetData>
    <row r="1" spans="1:6" s="1" customFormat="1" ht="12.95" customHeight="1">
      <c r="A1" s="11"/>
      <c r="D1" s="55"/>
      <c r="F1" s="12" t="s">
        <v>0</v>
      </c>
    </row>
    <row r="2" spans="1:6" s="2" customFormat="1" ht="12.95" customHeight="1">
      <c r="D2" s="56"/>
      <c r="F2" s="14" t="s">
        <v>1</v>
      </c>
    </row>
    <row r="3" spans="1:6" s="3" customFormat="1" ht="15" customHeight="1">
      <c r="B3" s="15"/>
      <c r="C3" s="15"/>
      <c r="D3" s="57"/>
      <c r="E3" s="15"/>
      <c r="F3" s="16"/>
    </row>
    <row r="4" spans="1:6" s="3" customFormat="1" ht="15" customHeight="1">
      <c r="B4" s="15"/>
      <c r="C4" s="15"/>
      <c r="D4" s="57"/>
      <c r="E4" s="15"/>
      <c r="F4" s="16"/>
    </row>
    <row r="5" spans="1:6" s="3" customFormat="1" ht="15" customHeight="1">
      <c r="B5" s="15"/>
      <c r="C5" s="15"/>
      <c r="D5" s="57"/>
      <c r="E5" s="15"/>
      <c r="F5" s="16"/>
    </row>
    <row r="6" spans="1:6" s="3" customFormat="1" ht="15" customHeight="1">
      <c r="B6" s="15"/>
      <c r="C6" s="15"/>
      <c r="D6" s="57"/>
      <c r="E6" s="15"/>
      <c r="F6" s="16"/>
    </row>
    <row r="7" spans="1:6" s="4" customFormat="1">
      <c r="A7" s="19"/>
      <c r="B7" s="20" t="s">
        <v>165</v>
      </c>
      <c r="C7" s="19" t="s">
        <v>177</v>
      </c>
      <c r="D7" s="58"/>
    </row>
    <row r="8" spans="1:6" s="4" customFormat="1">
      <c r="A8" s="22"/>
      <c r="B8" s="23" t="s">
        <v>166</v>
      </c>
      <c r="C8" s="22" t="s">
        <v>178</v>
      </c>
      <c r="D8" s="59"/>
    </row>
    <row r="9" spans="1:6" s="4" customFormat="1" ht="8.1" customHeight="1" thickBot="1">
      <c r="D9" s="60"/>
      <c r="E9" s="24"/>
      <c r="F9" s="24"/>
    </row>
    <row r="10" spans="1:6" s="5" customFormat="1" ht="9.75" customHeight="1" thickTop="1">
      <c r="A10" s="159"/>
      <c r="B10" s="122"/>
      <c r="C10" s="149"/>
      <c r="D10" s="124"/>
      <c r="E10" s="125"/>
      <c r="F10" s="126"/>
    </row>
    <row r="11" spans="1:6" s="5" customFormat="1" ht="20.100000000000001" customHeight="1">
      <c r="A11" s="160"/>
      <c r="B11" s="127" t="s">
        <v>2</v>
      </c>
      <c r="C11" s="150"/>
      <c r="D11" s="129" t="s">
        <v>3</v>
      </c>
      <c r="E11" s="130" t="s">
        <v>179</v>
      </c>
      <c r="F11" s="131"/>
    </row>
    <row r="12" spans="1:6" s="5" customFormat="1" ht="20.100000000000001" customHeight="1">
      <c r="A12" s="160"/>
      <c r="B12" s="127"/>
      <c r="C12" s="150"/>
      <c r="D12" s="153" t="s">
        <v>7</v>
      </c>
      <c r="E12" s="154" t="s">
        <v>180</v>
      </c>
      <c r="F12" s="131"/>
    </row>
    <row r="13" spans="1:6" s="5" customFormat="1" ht="20.100000000000001" customHeight="1">
      <c r="A13" s="161"/>
      <c r="B13" s="132"/>
      <c r="C13" s="151"/>
      <c r="D13" s="134"/>
      <c r="E13" s="155" t="s">
        <v>41</v>
      </c>
      <c r="F13" s="136"/>
    </row>
    <row r="14" spans="1:6" s="6" customFormat="1" ht="5.0999999999999996" customHeight="1">
      <c r="A14" s="27"/>
      <c r="B14" s="27"/>
      <c r="C14" s="27"/>
      <c r="D14" s="61"/>
      <c r="E14" s="28"/>
      <c r="F14" s="28"/>
    </row>
    <row r="15" spans="1:6" s="6" customFormat="1" ht="15" customHeight="1">
      <c r="A15" s="62"/>
      <c r="B15" s="62" t="s">
        <v>11</v>
      </c>
      <c r="C15" s="62"/>
      <c r="D15" s="63">
        <v>2018</v>
      </c>
      <c r="E15" s="64">
        <f>SUM(E19,E23,E27,E31,E35,E39,E43,E47,E51,E55,E59)</f>
        <v>13122665</v>
      </c>
      <c r="F15" s="64"/>
    </row>
    <row r="16" spans="1:6" s="6" customFormat="1" ht="15" customHeight="1">
      <c r="A16" s="62"/>
      <c r="B16" s="62"/>
      <c r="C16" s="62"/>
      <c r="D16" s="63">
        <v>2019</v>
      </c>
      <c r="E16" s="64">
        <f t="shared" ref="E16:E17" si="0">SUM(E20,E24,E28,E32,E36,E40,E44,E48,E52,E56,E60)</f>
        <v>41082450</v>
      </c>
      <c r="F16" s="64"/>
    </row>
    <row r="17" spans="1:6" s="6" customFormat="1" ht="15" customHeight="1">
      <c r="A17" s="62"/>
      <c r="B17" s="62"/>
      <c r="C17" s="62"/>
      <c r="D17" s="63">
        <v>2020</v>
      </c>
      <c r="E17" s="64">
        <f t="shared" si="0"/>
        <v>46869400</v>
      </c>
      <c r="F17" s="64"/>
    </row>
    <row r="18" spans="1:6" s="6" customFormat="1" ht="8.1" customHeight="1">
      <c r="A18" s="62"/>
      <c r="B18" s="62"/>
      <c r="C18" s="62"/>
      <c r="D18" s="63"/>
      <c r="E18" s="64"/>
      <c r="F18" s="64"/>
    </row>
    <row r="19" spans="1:6" s="6" customFormat="1" ht="15" customHeight="1">
      <c r="A19" s="62"/>
      <c r="B19" s="62" t="s">
        <v>12</v>
      </c>
      <c r="C19" s="62"/>
      <c r="D19" s="66">
        <v>2018</v>
      </c>
      <c r="E19" s="119">
        <v>5255800</v>
      </c>
      <c r="F19" s="64"/>
    </row>
    <row r="20" spans="1:6" s="6" customFormat="1" ht="15" customHeight="1">
      <c r="A20" s="62"/>
      <c r="B20" s="62"/>
      <c r="C20" s="62"/>
      <c r="D20" s="66">
        <v>2019</v>
      </c>
      <c r="E20" s="67">
        <v>4773500</v>
      </c>
      <c r="F20" s="64"/>
    </row>
    <row r="21" spans="1:6" s="6" customFormat="1" ht="15" customHeight="1">
      <c r="A21" s="62"/>
      <c r="B21" s="62"/>
      <c r="C21" s="62"/>
      <c r="D21" s="66">
        <v>2020</v>
      </c>
      <c r="E21" s="67">
        <v>2205200</v>
      </c>
      <c r="F21" s="64"/>
    </row>
    <row r="22" spans="1:6" s="6" customFormat="1" ht="8.1" customHeight="1">
      <c r="A22" s="62"/>
      <c r="B22" s="62"/>
      <c r="C22" s="62"/>
      <c r="D22" s="63"/>
      <c r="E22" s="67"/>
      <c r="F22" s="64"/>
    </row>
    <row r="23" spans="1:6" s="6" customFormat="1" ht="15" customHeight="1">
      <c r="A23" s="62"/>
      <c r="B23" s="62" t="s">
        <v>88</v>
      </c>
      <c r="C23" s="62"/>
      <c r="D23" s="66">
        <v>2018</v>
      </c>
      <c r="E23" s="102">
        <v>87800</v>
      </c>
      <c r="F23" s="64"/>
    </row>
    <row r="24" spans="1:6" s="6" customFormat="1" ht="15" customHeight="1">
      <c r="A24" s="62"/>
      <c r="B24" s="62"/>
      <c r="C24" s="62"/>
      <c r="D24" s="66">
        <v>2019</v>
      </c>
      <c r="E24" s="67">
        <v>550000</v>
      </c>
      <c r="F24" s="64"/>
    </row>
    <row r="25" spans="1:6" s="6" customFormat="1" ht="15" customHeight="1">
      <c r="A25" s="62"/>
      <c r="B25" s="62"/>
      <c r="C25" s="62"/>
      <c r="D25" s="66">
        <v>2020</v>
      </c>
      <c r="E25" s="67">
        <v>104900</v>
      </c>
      <c r="F25" s="64"/>
    </row>
    <row r="26" spans="1:6" s="6" customFormat="1" ht="8.1" customHeight="1">
      <c r="A26" s="62"/>
      <c r="B26" s="62"/>
      <c r="C26" s="62"/>
      <c r="D26" s="63"/>
      <c r="E26" s="67"/>
      <c r="F26" s="64"/>
    </row>
    <row r="27" spans="1:6" s="6" customFormat="1" ht="15" customHeight="1">
      <c r="A27" s="62"/>
      <c r="B27" s="62" t="s">
        <v>13</v>
      </c>
      <c r="C27" s="62"/>
      <c r="D27" s="66">
        <v>2018</v>
      </c>
      <c r="E27" s="67">
        <v>1184500</v>
      </c>
      <c r="F27" s="64"/>
    </row>
    <row r="28" spans="1:6" s="6" customFormat="1" ht="15" customHeight="1">
      <c r="A28" s="62"/>
      <c r="B28" s="62"/>
      <c r="C28" s="62"/>
      <c r="D28" s="66">
        <v>2019</v>
      </c>
      <c r="E28" s="67">
        <v>7794000</v>
      </c>
      <c r="F28" s="64"/>
    </row>
    <row r="29" spans="1:6" s="6" customFormat="1" ht="15" customHeight="1">
      <c r="A29" s="62"/>
      <c r="B29" s="62"/>
      <c r="C29" s="62"/>
      <c r="D29" s="66">
        <v>2020</v>
      </c>
      <c r="E29" s="67">
        <v>17948500</v>
      </c>
      <c r="F29" s="64"/>
    </row>
    <row r="30" spans="1:6" s="6" customFormat="1" ht="8.1" customHeight="1">
      <c r="A30" s="62"/>
      <c r="B30" s="62"/>
      <c r="C30" s="62"/>
      <c r="D30" s="63"/>
      <c r="E30" s="67"/>
      <c r="F30" s="64"/>
    </row>
    <row r="31" spans="1:6" s="6" customFormat="1" ht="15" customHeight="1">
      <c r="A31" s="62"/>
      <c r="B31" s="62" t="s">
        <v>89</v>
      </c>
      <c r="C31" s="62"/>
      <c r="D31" s="66">
        <v>2018</v>
      </c>
      <c r="E31" s="67">
        <v>72500</v>
      </c>
      <c r="F31" s="64"/>
    </row>
    <row r="32" spans="1:6" s="6" customFormat="1" ht="15" customHeight="1">
      <c r="A32" s="62"/>
      <c r="B32" s="68"/>
      <c r="C32" s="62"/>
      <c r="D32" s="66">
        <v>2019</v>
      </c>
      <c r="E32" s="67">
        <v>91800</v>
      </c>
      <c r="F32" s="64"/>
    </row>
    <row r="33" spans="1:6" s="6" customFormat="1" ht="15" customHeight="1">
      <c r="A33" s="62"/>
      <c r="B33" s="68"/>
      <c r="C33" s="62"/>
      <c r="D33" s="66">
        <v>2020</v>
      </c>
      <c r="E33" s="67">
        <v>107250</v>
      </c>
      <c r="F33" s="64"/>
    </row>
    <row r="34" spans="1:6" s="6" customFormat="1" ht="8.1" customHeight="1">
      <c r="A34" s="62"/>
      <c r="B34" s="68"/>
      <c r="C34" s="62"/>
      <c r="D34" s="63"/>
      <c r="E34" s="67"/>
      <c r="F34" s="64"/>
    </row>
    <row r="35" spans="1:6" s="6" customFormat="1" ht="15" customHeight="1">
      <c r="A35" s="62"/>
      <c r="B35" s="62" t="s">
        <v>14</v>
      </c>
      <c r="C35" s="62"/>
      <c r="D35" s="66">
        <v>2018</v>
      </c>
      <c r="E35" s="102">
        <v>2366300</v>
      </c>
      <c r="F35" s="64"/>
    </row>
    <row r="36" spans="1:6" s="6" customFormat="1" ht="15" customHeight="1">
      <c r="A36" s="62"/>
      <c r="B36" s="62"/>
      <c r="C36" s="62"/>
      <c r="D36" s="66">
        <v>2019</v>
      </c>
      <c r="E36" s="67">
        <v>2749500</v>
      </c>
      <c r="F36" s="64"/>
    </row>
    <row r="37" spans="1:6" s="6" customFormat="1" ht="15" customHeight="1">
      <c r="A37" s="62"/>
      <c r="B37" s="62"/>
      <c r="C37" s="62"/>
      <c r="D37" s="66">
        <v>2020</v>
      </c>
      <c r="E37" s="67">
        <v>46200</v>
      </c>
      <c r="F37" s="64"/>
    </row>
    <row r="38" spans="1:6" s="6" customFormat="1" ht="8.1" customHeight="1">
      <c r="A38" s="62"/>
      <c r="B38" s="62"/>
      <c r="C38" s="62"/>
      <c r="D38" s="63"/>
      <c r="E38" s="67"/>
      <c r="F38" s="64"/>
    </row>
    <row r="39" spans="1:6" s="6" customFormat="1" ht="15" customHeight="1">
      <c r="A39" s="62"/>
      <c r="B39" s="62" t="s">
        <v>15</v>
      </c>
      <c r="C39" s="62"/>
      <c r="D39" s="66">
        <v>2018</v>
      </c>
      <c r="E39" s="67">
        <v>161500</v>
      </c>
      <c r="F39" s="64"/>
    </row>
    <row r="40" spans="1:6" s="6" customFormat="1" ht="15" customHeight="1">
      <c r="A40" s="62"/>
      <c r="B40" s="62"/>
      <c r="C40" s="62"/>
      <c r="D40" s="66">
        <v>2019</v>
      </c>
      <c r="E40" s="67">
        <v>404200</v>
      </c>
      <c r="F40" s="64"/>
    </row>
    <row r="41" spans="1:6" s="6" customFormat="1" ht="15" customHeight="1">
      <c r="A41" s="62"/>
      <c r="B41" s="62"/>
      <c r="C41" s="62"/>
      <c r="D41" s="66">
        <v>2020</v>
      </c>
      <c r="E41" s="67">
        <v>203540</v>
      </c>
      <c r="F41" s="64"/>
    </row>
    <row r="42" spans="1:6" s="6" customFormat="1" ht="8.1" customHeight="1">
      <c r="A42" s="62"/>
      <c r="B42" s="62"/>
      <c r="C42" s="62"/>
      <c r="D42" s="63"/>
      <c r="E42" s="67"/>
      <c r="F42" s="64"/>
    </row>
    <row r="43" spans="1:6" s="6" customFormat="1" ht="15" customHeight="1">
      <c r="A43" s="62"/>
      <c r="B43" s="62" t="s">
        <v>16</v>
      </c>
      <c r="C43" s="62"/>
      <c r="D43" s="66">
        <v>2018</v>
      </c>
      <c r="E43" s="102">
        <v>253900</v>
      </c>
      <c r="F43" s="64"/>
    </row>
    <row r="44" spans="1:6" s="6" customFormat="1" ht="15" customHeight="1">
      <c r="A44" s="62"/>
      <c r="B44" s="62"/>
      <c r="C44" s="62"/>
      <c r="D44" s="66">
        <v>2019</v>
      </c>
      <c r="E44" s="67">
        <v>158200</v>
      </c>
      <c r="F44" s="64"/>
    </row>
    <row r="45" spans="1:6" s="6" customFormat="1" ht="15" customHeight="1">
      <c r="A45" s="62"/>
      <c r="B45" s="62"/>
      <c r="C45" s="62"/>
      <c r="D45" s="66">
        <v>2020</v>
      </c>
      <c r="E45" s="67">
        <v>200000</v>
      </c>
      <c r="F45" s="64"/>
    </row>
    <row r="46" spans="1:6" s="6" customFormat="1" ht="8.1" customHeight="1">
      <c r="A46" s="62"/>
      <c r="B46" s="62"/>
      <c r="C46" s="62"/>
      <c r="D46" s="63"/>
      <c r="E46" s="67"/>
      <c r="F46" s="64"/>
    </row>
    <row r="47" spans="1:6" s="6" customFormat="1" ht="15" customHeight="1">
      <c r="A47" s="62"/>
      <c r="B47" s="62" t="s">
        <v>17</v>
      </c>
      <c r="C47" s="62"/>
      <c r="D47" s="66">
        <v>2018</v>
      </c>
      <c r="E47" s="102">
        <v>115400</v>
      </c>
      <c r="F47" s="64"/>
    </row>
    <row r="48" spans="1:6" s="6" customFormat="1" ht="15" customHeight="1">
      <c r="A48" s="62"/>
      <c r="B48" s="62"/>
      <c r="C48" s="62"/>
      <c r="D48" s="66">
        <v>2019</v>
      </c>
      <c r="E48" s="67">
        <v>69900</v>
      </c>
      <c r="F48" s="64"/>
    </row>
    <row r="49" spans="1:6" s="6" customFormat="1" ht="15" customHeight="1">
      <c r="A49" s="62"/>
      <c r="B49" s="62"/>
      <c r="C49" s="62"/>
      <c r="D49" s="66">
        <v>2020</v>
      </c>
      <c r="E49" s="67">
        <v>128800</v>
      </c>
      <c r="F49" s="64"/>
    </row>
    <row r="50" spans="1:6" s="6" customFormat="1" ht="8.1" customHeight="1">
      <c r="A50" s="62"/>
      <c r="B50" s="62"/>
      <c r="C50" s="62"/>
      <c r="D50" s="63"/>
      <c r="E50" s="67"/>
      <c r="F50" s="64"/>
    </row>
    <row r="51" spans="1:6" s="6" customFormat="1" ht="15" customHeight="1">
      <c r="A51" s="62"/>
      <c r="B51" s="62" t="s">
        <v>18</v>
      </c>
      <c r="C51" s="62"/>
      <c r="D51" s="66">
        <v>2018</v>
      </c>
      <c r="E51" s="102">
        <v>3448700</v>
      </c>
      <c r="F51" s="64"/>
    </row>
    <row r="52" spans="1:6" s="6" customFormat="1" ht="15" customHeight="1">
      <c r="A52" s="62"/>
      <c r="B52" s="62"/>
      <c r="C52" s="62"/>
      <c r="D52" s="66">
        <v>2019</v>
      </c>
      <c r="E52" s="67">
        <v>12401800</v>
      </c>
      <c r="F52" s="64"/>
    </row>
    <row r="53" spans="1:6" s="6" customFormat="1" ht="15" customHeight="1">
      <c r="A53" s="62"/>
      <c r="B53" s="62"/>
      <c r="C53" s="62"/>
      <c r="D53" s="66">
        <v>2020</v>
      </c>
      <c r="E53" s="67">
        <v>23612300</v>
      </c>
      <c r="F53" s="64"/>
    </row>
    <row r="54" spans="1:6" s="6" customFormat="1" ht="8.1" customHeight="1">
      <c r="A54" s="62"/>
      <c r="B54" s="62"/>
      <c r="C54" s="62"/>
      <c r="D54" s="63"/>
      <c r="E54" s="67"/>
      <c r="F54" s="64"/>
    </row>
    <row r="55" spans="1:6" s="6" customFormat="1" ht="15" customHeight="1">
      <c r="A55" s="62"/>
      <c r="B55" s="62" t="s">
        <v>19</v>
      </c>
      <c r="C55" s="62"/>
      <c r="D55" s="66">
        <v>2018</v>
      </c>
      <c r="E55" s="67">
        <v>74165</v>
      </c>
      <c r="F55" s="64"/>
    </row>
    <row r="56" spans="1:6" s="6" customFormat="1" ht="15" customHeight="1">
      <c r="A56" s="62"/>
      <c r="B56" s="62"/>
      <c r="C56" s="62"/>
      <c r="D56" s="66">
        <v>2019</v>
      </c>
      <c r="E56" s="67">
        <v>9057100</v>
      </c>
      <c r="F56" s="64"/>
    </row>
    <row r="57" spans="1:6" s="6" customFormat="1" ht="15" customHeight="1">
      <c r="A57" s="62"/>
      <c r="B57" s="62"/>
      <c r="C57" s="62"/>
      <c r="D57" s="66">
        <v>2020</v>
      </c>
      <c r="E57" s="67">
        <v>446010</v>
      </c>
      <c r="F57" s="64"/>
    </row>
    <row r="58" spans="1:6" s="6" customFormat="1" ht="8.1" customHeight="1">
      <c r="A58" s="62"/>
      <c r="B58" s="62"/>
      <c r="C58" s="62"/>
      <c r="D58" s="63"/>
      <c r="E58" s="67"/>
      <c r="F58" s="64"/>
    </row>
    <row r="59" spans="1:6" s="6" customFormat="1" ht="15" customHeight="1">
      <c r="A59" s="62"/>
      <c r="B59" s="62" t="s">
        <v>20</v>
      </c>
      <c r="C59" s="62"/>
      <c r="D59" s="66">
        <v>2018</v>
      </c>
      <c r="E59" s="102">
        <v>102100</v>
      </c>
      <c r="F59" s="64"/>
    </row>
    <row r="60" spans="1:6" s="6" customFormat="1" ht="15" customHeight="1">
      <c r="A60" s="62"/>
      <c r="B60" s="62"/>
      <c r="C60" s="62"/>
      <c r="D60" s="66">
        <v>2019</v>
      </c>
      <c r="E60" s="67">
        <v>3032450</v>
      </c>
      <c r="F60" s="64"/>
    </row>
    <row r="61" spans="1:6" s="6" customFormat="1" ht="15" customHeight="1">
      <c r="A61" s="62"/>
      <c r="B61" s="62"/>
      <c r="C61" s="62"/>
      <c r="D61" s="66">
        <v>2020</v>
      </c>
      <c r="E61" s="67">
        <v>1866700</v>
      </c>
      <c r="F61" s="64"/>
    </row>
    <row r="62" spans="1:6" s="7" customFormat="1" ht="10.5" customHeight="1" thickBot="1">
      <c r="A62" s="41"/>
      <c r="B62" s="42"/>
      <c r="C62" s="41"/>
      <c r="D62" s="69"/>
      <c r="E62" s="43"/>
      <c r="F62" s="43"/>
    </row>
    <row r="63" spans="1:6" s="7" customFormat="1" ht="10.5" customHeight="1">
      <c r="A63" s="32"/>
      <c r="B63" s="44"/>
      <c r="C63" s="32"/>
      <c r="D63" s="70"/>
      <c r="E63" s="45"/>
      <c r="F63" s="46" t="s">
        <v>149</v>
      </c>
    </row>
    <row r="64" spans="1:6" s="8" customFormat="1" ht="14.25" customHeight="1">
      <c r="A64" s="4"/>
      <c r="B64" s="4"/>
      <c r="C64" s="4"/>
      <c r="D64" s="60"/>
      <c r="E64" s="24"/>
      <c r="F64" s="47" t="s">
        <v>150</v>
      </c>
    </row>
    <row r="65" spans="2:6" s="4" customFormat="1" ht="8.1" customHeight="1">
      <c r="D65" s="60"/>
      <c r="E65" s="24"/>
      <c r="F65" s="24"/>
    </row>
    <row r="66" spans="2:6">
      <c r="B66" s="116" t="s">
        <v>90</v>
      </c>
    </row>
    <row r="67" spans="2:6" ht="13.5">
      <c r="B67" s="117" t="s">
        <v>91</v>
      </c>
    </row>
    <row r="68" spans="2:6">
      <c r="B68" s="118" t="s">
        <v>92</v>
      </c>
    </row>
    <row r="69" spans="2:6" ht="13.5">
      <c r="B69" s="117" t="s">
        <v>93</v>
      </c>
    </row>
    <row r="70" spans="2:6">
      <c r="B70" s="118" t="s">
        <v>94</v>
      </c>
    </row>
  </sheetData>
  <mergeCells count="1">
    <mergeCell ref="A10:A13"/>
  </mergeCells>
  <printOptions horizontalCentered="1"/>
  <pageMargins left="0.39370078740157499" right="0.39370078740157499" top="0.59055118110236204" bottom="0.59055118110236204" header="0.31496062992126" footer="0.31496062992126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view="pageBreakPreview" zoomScaleNormal="100" zoomScaleSheetLayoutView="100" workbookViewId="0">
      <selection activeCell="B8" sqref="B8"/>
    </sheetView>
  </sheetViews>
  <sheetFormatPr defaultColWidth="9.140625" defaultRowHeight="12.75"/>
  <cols>
    <col min="1" max="1" width="1.42578125" style="10" customWidth="1"/>
    <col min="2" max="2" width="9.5703125" style="10" customWidth="1"/>
    <col min="3" max="3" width="6.28515625" style="10" customWidth="1"/>
    <col min="4" max="4" width="10.28515625" style="54" customWidth="1"/>
    <col min="5" max="12" width="11.28515625" style="10" customWidth="1"/>
    <col min="13" max="13" width="1.28515625" style="10" customWidth="1"/>
    <col min="14" max="16384" width="9.140625" style="10"/>
  </cols>
  <sheetData>
    <row r="1" spans="1:13" s="1" customFormat="1" ht="12.95" customHeight="1">
      <c r="A1" s="11"/>
      <c r="D1" s="55"/>
      <c r="M1" s="12" t="s">
        <v>0</v>
      </c>
    </row>
    <row r="2" spans="1:13" s="2" customFormat="1" ht="12.95" customHeight="1">
      <c r="D2" s="56"/>
      <c r="M2" s="14" t="s">
        <v>1</v>
      </c>
    </row>
    <row r="3" spans="1:13" s="3" customFormat="1" ht="15" customHeight="1">
      <c r="B3" s="15"/>
      <c r="C3" s="15"/>
      <c r="D3" s="57"/>
      <c r="E3" s="15"/>
      <c r="F3" s="15"/>
      <c r="G3" s="15"/>
      <c r="H3" s="15"/>
      <c r="I3" s="15"/>
      <c r="J3" s="15"/>
      <c r="K3" s="15"/>
      <c r="L3" s="15"/>
      <c r="M3" s="16"/>
    </row>
    <row r="4" spans="1:13" s="3" customFormat="1" ht="15" customHeight="1">
      <c r="B4" s="15"/>
      <c r="C4" s="15"/>
      <c r="D4" s="57"/>
      <c r="E4" s="15"/>
      <c r="F4" s="15"/>
      <c r="G4" s="15"/>
      <c r="H4" s="15"/>
      <c r="I4" s="15"/>
      <c r="J4" s="15"/>
      <c r="K4" s="15"/>
      <c r="L4" s="15"/>
      <c r="M4" s="16"/>
    </row>
    <row r="5" spans="1:13" s="3" customFormat="1" ht="15" customHeight="1">
      <c r="B5" s="15"/>
      <c r="C5" s="15"/>
      <c r="D5" s="57"/>
      <c r="E5" s="15"/>
      <c r="F5" s="15"/>
      <c r="G5" s="15"/>
      <c r="H5" s="15"/>
      <c r="I5" s="15"/>
      <c r="J5" s="15"/>
      <c r="K5" s="15"/>
      <c r="L5" s="15"/>
      <c r="M5" s="16"/>
    </row>
    <row r="6" spans="1:13" s="3" customFormat="1" ht="15" customHeight="1">
      <c r="B6" s="15"/>
      <c r="C6" s="15"/>
      <c r="D6" s="57"/>
      <c r="E6" s="15"/>
      <c r="F6" s="15"/>
      <c r="G6" s="15"/>
      <c r="H6" s="15"/>
      <c r="I6" s="15"/>
      <c r="J6" s="15"/>
      <c r="K6" s="15"/>
      <c r="L6" s="15"/>
      <c r="M6" s="16"/>
    </row>
    <row r="7" spans="1:13" s="4" customFormat="1">
      <c r="A7" s="19"/>
      <c r="B7" s="20" t="s">
        <v>163</v>
      </c>
      <c r="C7" s="19" t="s">
        <v>193</v>
      </c>
      <c r="D7" s="58"/>
    </row>
    <row r="8" spans="1:13" s="4" customFormat="1">
      <c r="A8" s="22"/>
      <c r="B8" s="23" t="s">
        <v>164</v>
      </c>
      <c r="C8" s="22" t="s">
        <v>194</v>
      </c>
      <c r="D8" s="59"/>
    </row>
    <row r="9" spans="1:13" s="4" customFormat="1">
      <c r="A9" s="22"/>
      <c r="B9" s="23"/>
      <c r="C9" s="22"/>
      <c r="D9" s="59"/>
    </row>
    <row r="10" spans="1:13" s="4" customFormat="1" ht="15.95" customHeight="1" thickBot="1">
      <c r="D10" s="60"/>
      <c r="E10" s="24"/>
      <c r="F10" s="24"/>
      <c r="G10" s="24"/>
      <c r="H10" s="24"/>
      <c r="I10" s="24"/>
      <c r="J10" s="24"/>
      <c r="K10" s="24"/>
      <c r="L10" s="20" t="s">
        <v>41</v>
      </c>
      <c r="M10" s="24"/>
    </row>
    <row r="11" spans="1:13" s="5" customFormat="1" ht="8.1" customHeight="1" thickTop="1">
      <c r="A11" s="159"/>
      <c r="B11" s="122"/>
      <c r="C11" s="149"/>
      <c r="D11" s="124"/>
      <c r="E11" s="126"/>
      <c r="F11" s="125"/>
      <c r="G11" s="125"/>
      <c r="H11" s="125"/>
      <c r="I11" s="126"/>
      <c r="J11" s="125"/>
      <c r="K11" s="125"/>
      <c r="L11" s="125"/>
      <c r="M11" s="126"/>
    </row>
    <row r="12" spans="1:13" s="26" customFormat="1" ht="20.100000000000001" customHeight="1">
      <c r="A12" s="160"/>
      <c r="B12" s="157" t="s">
        <v>2</v>
      </c>
      <c r="C12" s="158"/>
      <c r="D12" s="129" t="s">
        <v>3</v>
      </c>
      <c r="E12" s="130" t="s">
        <v>42</v>
      </c>
      <c r="F12" s="130" t="s">
        <v>181</v>
      </c>
      <c r="G12" s="130" t="s">
        <v>183</v>
      </c>
      <c r="H12" s="130" t="s">
        <v>185</v>
      </c>
      <c r="I12" s="130" t="s">
        <v>187</v>
      </c>
      <c r="J12" s="130" t="s">
        <v>188</v>
      </c>
      <c r="K12" s="130" t="s">
        <v>189</v>
      </c>
      <c r="L12" s="130" t="s">
        <v>191</v>
      </c>
      <c r="M12" s="130"/>
    </row>
    <row r="13" spans="1:13" s="5" customFormat="1" ht="20.100000000000001" customHeight="1">
      <c r="A13" s="161"/>
      <c r="B13" s="132"/>
      <c r="C13" s="151"/>
      <c r="D13" s="134" t="s">
        <v>7</v>
      </c>
      <c r="E13" s="135" t="s">
        <v>43</v>
      </c>
      <c r="F13" s="135" t="s">
        <v>182</v>
      </c>
      <c r="G13" s="135" t="s">
        <v>184</v>
      </c>
      <c r="H13" s="135" t="s">
        <v>186</v>
      </c>
      <c r="I13" s="135"/>
      <c r="J13" s="135"/>
      <c r="K13" s="135" t="s">
        <v>190</v>
      </c>
      <c r="L13" s="135" t="s">
        <v>192</v>
      </c>
      <c r="M13" s="136"/>
    </row>
    <row r="14" spans="1:13" s="6" customFormat="1" ht="5.0999999999999996" customHeight="1">
      <c r="A14" s="27"/>
      <c r="B14" s="27"/>
      <c r="C14" s="27"/>
      <c r="D14" s="61"/>
      <c r="E14" s="28"/>
      <c r="F14" s="28"/>
      <c r="G14" s="28"/>
      <c r="H14" s="28"/>
      <c r="I14" s="28"/>
      <c r="J14" s="28"/>
      <c r="K14" s="28"/>
      <c r="L14" s="28"/>
      <c r="M14" s="28"/>
    </row>
    <row r="15" spans="1:13" s="6" customFormat="1" ht="15" customHeight="1">
      <c r="A15" s="62"/>
      <c r="B15" s="62" t="s">
        <v>11</v>
      </c>
      <c r="C15" s="62"/>
      <c r="D15" s="63">
        <v>2018</v>
      </c>
      <c r="E15" s="64">
        <f>SUM(E19,E23,E27,E31,E35,E39,E43,E47,E51,E55,E59)</f>
        <v>1791186.77</v>
      </c>
      <c r="F15" s="64">
        <f t="shared" ref="F15:J15" si="0">SUM(F19,F23,F27,F31,F35,F39,F43,F47,F51,F55,F59)</f>
        <v>1125158</v>
      </c>
      <c r="G15" s="64">
        <f t="shared" si="0"/>
        <v>31470</v>
      </c>
      <c r="H15" s="64">
        <f t="shared" si="0"/>
        <v>152406</v>
      </c>
      <c r="I15" s="64">
        <f t="shared" si="0"/>
        <v>7486.74</v>
      </c>
      <c r="J15" s="64">
        <f t="shared" si="0"/>
        <v>474666.03</v>
      </c>
      <c r="K15" s="156" t="s">
        <v>22</v>
      </c>
      <c r="L15" s="156" t="s">
        <v>22</v>
      </c>
      <c r="M15" s="64"/>
    </row>
    <row r="16" spans="1:13" s="6" customFormat="1" ht="15" customHeight="1">
      <c r="A16" s="62"/>
      <c r="B16" s="62"/>
      <c r="C16" s="62"/>
      <c r="D16" s="63">
        <v>2019</v>
      </c>
      <c r="E16" s="64">
        <f t="shared" ref="E16:L17" si="1">SUM(E20,E24,E28,E32,E36,E40,E44,E48,E52,E56,E60)</f>
        <v>1652240.75</v>
      </c>
      <c r="F16" s="64">
        <f t="shared" si="1"/>
        <v>879224</v>
      </c>
      <c r="G16" s="64">
        <f t="shared" si="1"/>
        <v>2580</v>
      </c>
      <c r="H16" s="64">
        <f t="shared" si="1"/>
        <v>133600</v>
      </c>
      <c r="I16" s="64">
        <f t="shared" si="1"/>
        <v>23425</v>
      </c>
      <c r="J16" s="64">
        <f t="shared" si="1"/>
        <v>608631.75</v>
      </c>
      <c r="K16" s="64">
        <f t="shared" si="1"/>
        <v>4780</v>
      </c>
      <c r="L16" s="156" t="s">
        <v>22</v>
      </c>
      <c r="M16" s="64"/>
    </row>
    <row r="17" spans="1:13" s="6" customFormat="1" ht="15" customHeight="1">
      <c r="A17" s="62"/>
      <c r="B17" s="62"/>
      <c r="C17" s="62"/>
      <c r="D17" s="63">
        <v>2020</v>
      </c>
      <c r="E17" s="64">
        <f t="shared" si="1"/>
        <v>2224859.5</v>
      </c>
      <c r="F17" s="64">
        <f t="shared" si="1"/>
        <v>375874.05</v>
      </c>
      <c r="G17" s="64">
        <f t="shared" si="1"/>
        <v>702580</v>
      </c>
      <c r="H17" s="64">
        <f t="shared" si="1"/>
        <v>843275</v>
      </c>
      <c r="I17" s="64">
        <f t="shared" si="1"/>
        <v>5544.5</v>
      </c>
      <c r="J17" s="64">
        <f t="shared" si="1"/>
        <v>241055.7</v>
      </c>
      <c r="K17" s="156" t="s">
        <v>22</v>
      </c>
      <c r="L17" s="64">
        <f t="shared" si="1"/>
        <v>56530.25</v>
      </c>
      <c r="M17" s="64"/>
    </row>
    <row r="18" spans="1:13" s="6" customFormat="1" ht="8.1" customHeight="1">
      <c r="A18" s="62"/>
      <c r="B18" s="62"/>
      <c r="C18" s="62"/>
      <c r="D18" s="63"/>
      <c r="E18" s="64"/>
      <c r="F18" s="64"/>
      <c r="G18" s="64"/>
      <c r="H18" s="64"/>
      <c r="I18" s="64"/>
      <c r="J18" s="64"/>
      <c r="K18" s="64"/>
      <c r="L18" s="64"/>
      <c r="M18" s="64"/>
    </row>
    <row r="19" spans="1:13" s="6" customFormat="1" ht="15" customHeight="1">
      <c r="A19" s="62"/>
      <c r="B19" s="62" t="s">
        <v>12</v>
      </c>
      <c r="C19" s="62"/>
      <c r="D19" s="66">
        <v>2018</v>
      </c>
      <c r="E19" s="67">
        <f>SUM(F19:L19)</f>
        <v>256713.48</v>
      </c>
      <c r="F19" s="119">
        <v>105539</v>
      </c>
      <c r="G19" s="119">
        <v>30800</v>
      </c>
      <c r="H19" s="119">
        <v>55400</v>
      </c>
      <c r="I19" s="67" t="s">
        <v>22</v>
      </c>
      <c r="J19" s="119">
        <v>64974.48</v>
      </c>
      <c r="K19" s="119" t="s">
        <v>22</v>
      </c>
      <c r="L19" s="67" t="s">
        <v>22</v>
      </c>
      <c r="M19" s="64"/>
    </row>
    <row r="20" spans="1:13" s="6" customFormat="1" ht="15" customHeight="1">
      <c r="A20" s="62"/>
      <c r="B20" s="62"/>
      <c r="C20" s="62"/>
      <c r="D20" s="66">
        <v>2019</v>
      </c>
      <c r="E20" s="67">
        <f t="shared" ref="E20:E21" si="2">SUM(F20:L20)</f>
        <v>234569.8</v>
      </c>
      <c r="F20" s="67">
        <v>86290</v>
      </c>
      <c r="G20" s="67" t="s">
        <v>22</v>
      </c>
      <c r="H20" s="67">
        <v>120000</v>
      </c>
      <c r="I20" s="67" t="s">
        <v>22</v>
      </c>
      <c r="J20" s="67">
        <v>23499.8</v>
      </c>
      <c r="K20" s="67">
        <v>4780</v>
      </c>
      <c r="L20" s="67" t="s">
        <v>22</v>
      </c>
      <c r="M20" s="64"/>
    </row>
    <row r="21" spans="1:13" s="6" customFormat="1" ht="15" customHeight="1">
      <c r="A21" s="62"/>
      <c r="B21" s="62"/>
      <c r="C21" s="62"/>
      <c r="D21" s="66">
        <v>2020</v>
      </c>
      <c r="E21" s="67">
        <f t="shared" si="2"/>
        <v>7572.5</v>
      </c>
      <c r="F21" s="67">
        <v>3485</v>
      </c>
      <c r="G21" s="67" t="s">
        <v>22</v>
      </c>
      <c r="H21" s="67" t="s">
        <v>22</v>
      </c>
      <c r="I21" s="67">
        <v>4087.5</v>
      </c>
      <c r="J21" s="67" t="s">
        <v>22</v>
      </c>
      <c r="K21" s="67" t="s">
        <v>22</v>
      </c>
      <c r="L21" s="67" t="s">
        <v>22</v>
      </c>
      <c r="M21" s="64"/>
    </row>
    <row r="22" spans="1:13" s="6" customFormat="1" ht="8.1" customHeight="1">
      <c r="A22" s="62"/>
      <c r="B22" s="62"/>
      <c r="C22" s="62"/>
      <c r="D22" s="63"/>
      <c r="E22" s="67"/>
      <c r="F22" s="67"/>
      <c r="G22" s="67"/>
      <c r="H22" s="67"/>
      <c r="I22" s="67"/>
      <c r="J22" s="67"/>
      <c r="K22" s="67"/>
      <c r="L22" s="67"/>
      <c r="M22" s="64"/>
    </row>
    <row r="23" spans="1:13" s="6" customFormat="1" ht="15" customHeight="1">
      <c r="A23" s="62"/>
      <c r="B23" s="62" t="s">
        <v>88</v>
      </c>
      <c r="C23" s="62"/>
      <c r="D23" s="66">
        <v>2018</v>
      </c>
      <c r="E23" s="67">
        <f>SUM(F23:L23)</f>
        <v>47952.800000000003</v>
      </c>
      <c r="F23" s="102">
        <v>46190</v>
      </c>
      <c r="G23" s="102" t="s">
        <v>22</v>
      </c>
      <c r="H23" s="102" t="s">
        <v>22</v>
      </c>
      <c r="I23" s="67" t="s">
        <v>22</v>
      </c>
      <c r="J23" s="102">
        <v>1762.8</v>
      </c>
      <c r="K23" s="102" t="s">
        <v>22</v>
      </c>
      <c r="L23" s="67" t="s">
        <v>22</v>
      </c>
      <c r="M23" s="64"/>
    </row>
    <row r="24" spans="1:13" s="6" customFormat="1" ht="15" customHeight="1">
      <c r="A24" s="62"/>
      <c r="B24" s="62"/>
      <c r="C24" s="62"/>
      <c r="D24" s="66">
        <v>2019</v>
      </c>
      <c r="E24" s="67">
        <f t="shared" ref="E24:E25" si="3">SUM(F24:L24)</f>
        <v>17518</v>
      </c>
      <c r="F24" s="67">
        <v>17488</v>
      </c>
      <c r="G24" s="67" t="s">
        <v>22</v>
      </c>
      <c r="H24" s="67" t="s">
        <v>22</v>
      </c>
      <c r="I24" s="67">
        <v>30</v>
      </c>
      <c r="J24" s="67" t="s">
        <v>22</v>
      </c>
      <c r="K24" s="67" t="s">
        <v>22</v>
      </c>
      <c r="L24" s="67" t="s">
        <v>22</v>
      </c>
      <c r="M24" s="64"/>
    </row>
    <row r="25" spans="1:13" s="6" customFormat="1" ht="15" customHeight="1">
      <c r="A25" s="62"/>
      <c r="B25" s="62"/>
      <c r="C25" s="62"/>
      <c r="D25" s="66">
        <v>2020</v>
      </c>
      <c r="E25" s="67">
        <f t="shared" si="3"/>
        <v>563986</v>
      </c>
      <c r="F25" s="67">
        <v>13646</v>
      </c>
      <c r="G25" s="67">
        <v>302580</v>
      </c>
      <c r="H25" s="67">
        <v>245000</v>
      </c>
      <c r="I25" s="67" t="s">
        <v>22</v>
      </c>
      <c r="J25" s="67">
        <v>2760</v>
      </c>
      <c r="K25" s="67" t="s">
        <v>22</v>
      </c>
      <c r="L25" s="67" t="s">
        <v>22</v>
      </c>
      <c r="M25" s="64"/>
    </row>
    <row r="26" spans="1:13" s="6" customFormat="1" ht="8.1" customHeight="1">
      <c r="A26" s="62"/>
      <c r="B26" s="62"/>
      <c r="C26" s="62"/>
      <c r="D26" s="63"/>
      <c r="E26" s="67"/>
      <c r="F26" s="67"/>
      <c r="G26" s="67"/>
      <c r="H26" s="67"/>
      <c r="I26" s="67"/>
      <c r="J26" s="67"/>
      <c r="K26" s="67"/>
      <c r="L26" s="67"/>
      <c r="M26" s="64"/>
    </row>
    <row r="27" spans="1:13" s="6" customFormat="1" ht="15" customHeight="1">
      <c r="A27" s="62"/>
      <c r="B27" s="62" t="s">
        <v>13</v>
      </c>
      <c r="C27" s="62"/>
      <c r="D27" s="66">
        <v>2018</v>
      </c>
      <c r="E27" s="67">
        <f>SUM(F27:L27)</f>
        <v>148605</v>
      </c>
      <c r="F27" s="67">
        <v>82415</v>
      </c>
      <c r="G27" s="67">
        <v>670</v>
      </c>
      <c r="H27" s="67" t="s">
        <v>22</v>
      </c>
      <c r="I27" s="67" t="s">
        <v>22</v>
      </c>
      <c r="J27" s="67">
        <v>65520</v>
      </c>
      <c r="K27" s="67" t="s">
        <v>22</v>
      </c>
      <c r="L27" s="67" t="s">
        <v>22</v>
      </c>
      <c r="M27" s="64"/>
    </row>
    <row r="28" spans="1:13" s="6" customFormat="1" ht="15" customHeight="1">
      <c r="A28" s="62"/>
      <c r="B28" s="62"/>
      <c r="C28" s="62"/>
      <c r="D28" s="66">
        <v>2019</v>
      </c>
      <c r="E28" s="67">
        <f t="shared" ref="E28:E29" si="4">SUM(F28:L28)</f>
        <v>143670</v>
      </c>
      <c r="F28" s="67">
        <v>17125</v>
      </c>
      <c r="G28" s="67" t="s">
        <v>22</v>
      </c>
      <c r="H28" s="67" t="s">
        <v>22</v>
      </c>
      <c r="I28" s="67" t="s">
        <v>22</v>
      </c>
      <c r="J28" s="67">
        <v>126545</v>
      </c>
      <c r="K28" s="67" t="s">
        <v>22</v>
      </c>
      <c r="L28" s="67" t="s">
        <v>22</v>
      </c>
      <c r="M28" s="64"/>
    </row>
    <row r="29" spans="1:13" s="6" customFormat="1" ht="15" customHeight="1">
      <c r="A29" s="62"/>
      <c r="B29" s="62"/>
      <c r="C29" s="62"/>
      <c r="D29" s="66">
        <v>2020</v>
      </c>
      <c r="E29" s="67">
        <f t="shared" si="4"/>
        <v>78298.600000000006</v>
      </c>
      <c r="F29" s="67">
        <v>38175.800000000003</v>
      </c>
      <c r="G29" s="67" t="s">
        <v>22</v>
      </c>
      <c r="H29" s="67" t="s">
        <v>22</v>
      </c>
      <c r="I29" s="67">
        <v>250</v>
      </c>
      <c r="J29" s="67">
        <v>39872.800000000003</v>
      </c>
      <c r="K29" s="67" t="s">
        <v>22</v>
      </c>
      <c r="L29" s="67" t="s">
        <v>22</v>
      </c>
      <c r="M29" s="64"/>
    </row>
    <row r="30" spans="1:13" s="6" customFormat="1" ht="8.1" customHeight="1">
      <c r="A30" s="62"/>
      <c r="B30" s="62"/>
      <c r="C30" s="62"/>
      <c r="D30" s="63"/>
      <c r="E30" s="67"/>
      <c r="F30" s="67"/>
      <c r="G30" s="67"/>
      <c r="H30" s="67"/>
      <c r="I30" s="67"/>
      <c r="J30" s="67"/>
      <c r="K30" s="67"/>
      <c r="L30" s="67"/>
      <c r="M30" s="64"/>
    </row>
    <row r="31" spans="1:13" s="6" customFormat="1" ht="15" customHeight="1">
      <c r="A31" s="62"/>
      <c r="B31" s="62" t="s">
        <v>89</v>
      </c>
      <c r="C31" s="62"/>
      <c r="D31" s="66">
        <v>2018</v>
      </c>
      <c r="E31" s="67">
        <f>SUM(F31:L31)</f>
        <v>97006</v>
      </c>
      <c r="F31" s="67" t="s">
        <v>22</v>
      </c>
      <c r="G31" s="67" t="s">
        <v>22</v>
      </c>
      <c r="H31" s="67">
        <v>97006</v>
      </c>
      <c r="I31" s="67" t="s">
        <v>22</v>
      </c>
      <c r="J31" s="67" t="s">
        <v>22</v>
      </c>
      <c r="K31" s="67" t="s">
        <v>22</v>
      </c>
      <c r="L31" s="67" t="s">
        <v>22</v>
      </c>
      <c r="M31" s="64"/>
    </row>
    <row r="32" spans="1:13" s="6" customFormat="1" ht="15" customHeight="1">
      <c r="A32" s="62"/>
      <c r="B32" s="68"/>
      <c r="C32" s="62"/>
      <c r="D32" s="66">
        <v>2019</v>
      </c>
      <c r="E32" s="67">
        <f t="shared" ref="E32:E33" si="5">SUM(F32:L32)</f>
        <v>13600</v>
      </c>
      <c r="F32" s="67" t="s">
        <v>22</v>
      </c>
      <c r="G32" s="67" t="s">
        <v>22</v>
      </c>
      <c r="H32" s="67">
        <v>13600</v>
      </c>
      <c r="I32" s="67" t="s">
        <v>22</v>
      </c>
      <c r="J32" s="67" t="s">
        <v>22</v>
      </c>
      <c r="K32" s="67" t="s">
        <v>22</v>
      </c>
      <c r="L32" s="67" t="s">
        <v>22</v>
      </c>
      <c r="M32" s="64"/>
    </row>
    <row r="33" spans="1:13" s="6" customFormat="1" ht="15" customHeight="1">
      <c r="A33" s="62"/>
      <c r="B33" s="68"/>
      <c r="C33" s="62"/>
      <c r="D33" s="66">
        <v>2020</v>
      </c>
      <c r="E33" s="67">
        <f t="shared" si="5"/>
        <v>40075</v>
      </c>
      <c r="F33" s="67">
        <v>600</v>
      </c>
      <c r="G33" s="67" t="s">
        <v>22</v>
      </c>
      <c r="H33" s="67">
        <v>39475</v>
      </c>
      <c r="I33" s="67" t="s">
        <v>22</v>
      </c>
      <c r="J33" s="67" t="s">
        <v>22</v>
      </c>
      <c r="K33" s="67" t="s">
        <v>22</v>
      </c>
      <c r="L33" s="67" t="s">
        <v>22</v>
      </c>
      <c r="M33" s="64"/>
    </row>
    <row r="34" spans="1:13" s="6" customFormat="1" ht="8.1" customHeight="1">
      <c r="A34" s="62"/>
      <c r="B34" s="68"/>
      <c r="C34" s="62"/>
      <c r="D34" s="63"/>
      <c r="E34" s="67"/>
      <c r="F34" s="67"/>
      <c r="G34" s="67"/>
      <c r="H34" s="67"/>
      <c r="I34" s="67"/>
      <c r="J34" s="67"/>
      <c r="K34" s="67"/>
      <c r="L34" s="67"/>
      <c r="M34" s="64"/>
    </row>
    <row r="35" spans="1:13" s="6" customFormat="1" ht="15" customHeight="1">
      <c r="A35" s="62"/>
      <c r="B35" s="62" t="s">
        <v>14</v>
      </c>
      <c r="C35" s="62"/>
      <c r="D35" s="66">
        <v>2018</v>
      </c>
      <c r="E35" s="67">
        <f>SUM(F35:L35)</f>
        <v>355764</v>
      </c>
      <c r="F35" s="102">
        <v>318114</v>
      </c>
      <c r="G35" s="102" t="s">
        <v>22</v>
      </c>
      <c r="H35" s="102" t="s">
        <v>22</v>
      </c>
      <c r="I35" s="67" t="s">
        <v>22</v>
      </c>
      <c r="J35" s="102">
        <v>37650</v>
      </c>
      <c r="K35" s="102" t="s">
        <v>22</v>
      </c>
      <c r="L35" s="67" t="s">
        <v>22</v>
      </c>
      <c r="M35" s="64"/>
    </row>
    <row r="36" spans="1:13" s="6" customFormat="1" ht="15" customHeight="1">
      <c r="A36" s="62"/>
      <c r="B36" s="62"/>
      <c r="C36" s="62"/>
      <c r="D36" s="66">
        <v>2019</v>
      </c>
      <c r="E36" s="67">
        <f t="shared" ref="E36:E37" si="6">SUM(F36:L36)</f>
        <v>379875</v>
      </c>
      <c r="F36" s="67">
        <v>200180</v>
      </c>
      <c r="G36" s="67">
        <v>2580</v>
      </c>
      <c r="H36" s="67" t="s">
        <v>22</v>
      </c>
      <c r="I36" s="67" t="s">
        <v>22</v>
      </c>
      <c r="J36" s="67">
        <v>177115</v>
      </c>
      <c r="K36" s="67" t="s">
        <v>22</v>
      </c>
      <c r="L36" s="67" t="s">
        <v>22</v>
      </c>
      <c r="M36" s="64"/>
    </row>
    <row r="37" spans="1:13" s="6" customFormat="1" ht="15" customHeight="1">
      <c r="A37" s="62"/>
      <c r="B37" s="62"/>
      <c r="C37" s="62"/>
      <c r="D37" s="66">
        <v>2020</v>
      </c>
      <c r="E37" s="67">
        <f t="shared" si="6"/>
        <v>95420</v>
      </c>
      <c r="F37" s="67">
        <v>72835</v>
      </c>
      <c r="G37" s="67" t="s">
        <v>22</v>
      </c>
      <c r="H37" s="67" t="s">
        <v>22</v>
      </c>
      <c r="I37" s="67">
        <v>85</v>
      </c>
      <c r="J37" s="67">
        <v>22500</v>
      </c>
      <c r="K37" s="67" t="s">
        <v>22</v>
      </c>
      <c r="L37" s="67" t="s">
        <v>22</v>
      </c>
      <c r="M37" s="64"/>
    </row>
    <row r="38" spans="1:13" s="6" customFormat="1" ht="8.1" customHeight="1">
      <c r="A38" s="62"/>
      <c r="B38" s="62"/>
      <c r="C38" s="62"/>
      <c r="D38" s="63"/>
      <c r="E38" s="67"/>
      <c r="F38" s="67"/>
      <c r="G38" s="67"/>
      <c r="H38" s="67"/>
      <c r="I38" s="67"/>
      <c r="J38" s="67"/>
      <c r="K38" s="67"/>
      <c r="L38" s="67"/>
      <c r="M38" s="64"/>
    </row>
    <row r="39" spans="1:13" s="6" customFormat="1" ht="15" customHeight="1">
      <c r="A39" s="62"/>
      <c r="B39" s="62" t="s">
        <v>15</v>
      </c>
      <c r="C39" s="62"/>
      <c r="D39" s="66">
        <v>2018</v>
      </c>
      <c r="E39" s="67">
        <f>SUM(F39:L39)</f>
        <v>17420</v>
      </c>
      <c r="F39" s="67">
        <v>17420</v>
      </c>
      <c r="G39" s="67" t="s">
        <v>22</v>
      </c>
      <c r="H39" s="67" t="s">
        <v>22</v>
      </c>
      <c r="I39" s="67" t="s">
        <v>22</v>
      </c>
      <c r="J39" s="67" t="s">
        <v>22</v>
      </c>
      <c r="K39" s="67" t="s">
        <v>22</v>
      </c>
      <c r="L39" s="67" t="s">
        <v>22</v>
      </c>
      <c r="M39" s="64"/>
    </row>
    <row r="40" spans="1:13" s="6" customFormat="1" ht="15" customHeight="1">
      <c r="A40" s="62"/>
      <c r="B40" s="62"/>
      <c r="C40" s="62"/>
      <c r="D40" s="66">
        <v>2019</v>
      </c>
      <c r="E40" s="67">
        <f t="shared" ref="E40:E41" si="7">SUM(F40:L40)</f>
        <v>21865</v>
      </c>
      <c r="F40" s="67">
        <v>21865</v>
      </c>
      <c r="G40" s="67" t="s">
        <v>22</v>
      </c>
      <c r="H40" s="67" t="s">
        <v>22</v>
      </c>
      <c r="I40" s="67" t="s">
        <v>22</v>
      </c>
      <c r="J40" s="67" t="s">
        <v>22</v>
      </c>
      <c r="K40" s="67" t="s">
        <v>22</v>
      </c>
      <c r="L40" s="67" t="s">
        <v>22</v>
      </c>
      <c r="M40" s="64"/>
    </row>
    <row r="41" spans="1:13" s="6" customFormat="1" ht="15" customHeight="1">
      <c r="A41" s="62"/>
      <c r="B41" s="62"/>
      <c r="C41" s="62"/>
      <c r="D41" s="66">
        <v>2020</v>
      </c>
      <c r="E41" s="67">
        <f t="shared" si="7"/>
        <v>973600</v>
      </c>
      <c r="F41" s="67">
        <v>32100</v>
      </c>
      <c r="G41" s="67">
        <v>400000</v>
      </c>
      <c r="H41" s="67">
        <v>540000</v>
      </c>
      <c r="I41" s="67" t="s">
        <v>22</v>
      </c>
      <c r="J41" s="67">
        <v>1500</v>
      </c>
      <c r="K41" s="67" t="s">
        <v>22</v>
      </c>
      <c r="L41" s="67" t="s">
        <v>22</v>
      </c>
      <c r="M41" s="64"/>
    </row>
    <row r="42" spans="1:13" s="6" customFormat="1" ht="8.1" customHeight="1">
      <c r="A42" s="62"/>
      <c r="B42" s="62"/>
      <c r="C42" s="62"/>
      <c r="D42" s="63"/>
      <c r="E42" s="67"/>
      <c r="F42" s="67"/>
      <c r="G42" s="67"/>
      <c r="H42" s="67"/>
      <c r="I42" s="67"/>
      <c r="J42" s="67"/>
      <c r="K42" s="67"/>
      <c r="L42" s="67"/>
      <c r="M42" s="64"/>
    </row>
    <row r="43" spans="1:13" s="6" customFormat="1" ht="15" customHeight="1">
      <c r="A43" s="62"/>
      <c r="B43" s="62" t="s">
        <v>16</v>
      </c>
      <c r="C43" s="62"/>
      <c r="D43" s="66">
        <v>2018</v>
      </c>
      <c r="E43" s="67">
        <f>SUM(F43:L43)</f>
        <v>30460.5</v>
      </c>
      <c r="F43" s="102">
        <v>30428</v>
      </c>
      <c r="G43" s="102" t="s">
        <v>22</v>
      </c>
      <c r="H43" s="67" t="s">
        <v>22</v>
      </c>
      <c r="I43" s="67" t="s">
        <v>22</v>
      </c>
      <c r="J43" s="102">
        <v>32.5</v>
      </c>
      <c r="K43" s="67" t="s">
        <v>22</v>
      </c>
      <c r="L43" s="67" t="s">
        <v>22</v>
      </c>
      <c r="M43" s="64"/>
    </row>
    <row r="44" spans="1:13" s="6" customFormat="1" ht="15" customHeight="1">
      <c r="A44" s="62"/>
      <c r="B44" s="62"/>
      <c r="C44" s="62"/>
      <c r="D44" s="66">
        <v>2019</v>
      </c>
      <c r="E44" s="67">
        <f t="shared" ref="E44:E45" si="8">SUM(F44:L44)</f>
        <v>43555</v>
      </c>
      <c r="F44" s="67">
        <v>43530</v>
      </c>
      <c r="G44" s="67" t="s">
        <v>22</v>
      </c>
      <c r="H44" s="67" t="s">
        <v>22</v>
      </c>
      <c r="I44" s="67" t="s">
        <v>22</v>
      </c>
      <c r="J44" s="67">
        <v>25</v>
      </c>
      <c r="K44" s="67" t="s">
        <v>22</v>
      </c>
      <c r="L44" s="67" t="s">
        <v>22</v>
      </c>
      <c r="M44" s="64"/>
    </row>
    <row r="45" spans="1:13" s="6" customFormat="1" ht="15" customHeight="1">
      <c r="A45" s="62"/>
      <c r="B45" s="62"/>
      <c r="C45" s="62"/>
      <c r="D45" s="66">
        <v>2020</v>
      </c>
      <c r="E45" s="67">
        <f t="shared" si="8"/>
        <v>8597.5</v>
      </c>
      <c r="F45" s="67">
        <v>8597.5</v>
      </c>
      <c r="G45" s="67" t="s">
        <v>22</v>
      </c>
      <c r="H45" s="67" t="s">
        <v>22</v>
      </c>
      <c r="I45" s="67" t="s">
        <v>22</v>
      </c>
      <c r="J45" s="67" t="s">
        <v>22</v>
      </c>
      <c r="K45" s="67" t="s">
        <v>22</v>
      </c>
      <c r="L45" s="67" t="s">
        <v>22</v>
      </c>
      <c r="M45" s="64"/>
    </row>
    <row r="46" spans="1:13" s="6" customFormat="1" ht="8.1" customHeight="1">
      <c r="A46" s="62"/>
      <c r="B46" s="62"/>
      <c r="C46" s="62"/>
      <c r="D46" s="63"/>
      <c r="E46" s="67"/>
      <c r="F46" s="67"/>
      <c r="G46" s="67"/>
      <c r="H46" s="67"/>
      <c r="I46" s="67"/>
      <c r="J46" s="67"/>
      <c r="K46" s="67"/>
      <c r="L46" s="67"/>
      <c r="M46" s="64"/>
    </row>
    <row r="47" spans="1:13" s="6" customFormat="1" ht="15" customHeight="1">
      <c r="A47" s="62"/>
      <c r="B47" s="62" t="s">
        <v>17</v>
      </c>
      <c r="C47" s="62"/>
      <c r="D47" s="66">
        <v>2018</v>
      </c>
      <c r="E47" s="67">
        <f>SUM(F47:L47)</f>
        <v>8140</v>
      </c>
      <c r="F47" s="102">
        <v>8140</v>
      </c>
      <c r="G47" s="102" t="s">
        <v>22</v>
      </c>
      <c r="H47" s="102" t="s">
        <v>22</v>
      </c>
      <c r="I47" s="67" t="s">
        <v>22</v>
      </c>
      <c r="J47" s="102" t="s">
        <v>22</v>
      </c>
      <c r="K47" s="102" t="s">
        <v>22</v>
      </c>
      <c r="L47" s="67" t="s">
        <v>22</v>
      </c>
      <c r="M47" s="64"/>
    </row>
    <row r="48" spans="1:13" s="6" customFormat="1" ht="15" customHeight="1">
      <c r="A48" s="62"/>
      <c r="B48" s="62"/>
      <c r="C48" s="62"/>
      <c r="D48" s="66">
        <v>2019</v>
      </c>
      <c r="E48" s="67">
        <f t="shared" ref="E48:E49" si="9">SUM(F48:L48)</f>
        <v>5720</v>
      </c>
      <c r="F48" s="67">
        <v>5720</v>
      </c>
      <c r="G48" s="67" t="s">
        <v>22</v>
      </c>
      <c r="H48" s="67" t="s">
        <v>22</v>
      </c>
      <c r="I48" s="67" t="s">
        <v>22</v>
      </c>
      <c r="J48" s="67" t="s">
        <v>22</v>
      </c>
      <c r="K48" s="67" t="s">
        <v>22</v>
      </c>
      <c r="L48" s="67" t="s">
        <v>22</v>
      </c>
      <c r="M48" s="64"/>
    </row>
    <row r="49" spans="1:13" s="6" customFormat="1" ht="15" customHeight="1">
      <c r="A49" s="62"/>
      <c r="B49" s="62"/>
      <c r="C49" s="62"/>
      <c r="D49" s="66">
        <v>2020</v>
      </c>
      <c r="E49" s="67">
        <f t="shared" si="9"/>
        <v>3885</v>
      </c>
      <c r="F49" s="67">
        <v>3385</v>
      </c>
      <c r="G49" s="67" t="s">
        <v>22</v>
      </c>
      <c r="H49" s="67" t="s">
        <v>22</v>
      </c>
      <c r="I49" s="67" t="s">
        <v>22</v>
      </c>
      <c r="J49" s="67" t="s">
        <v>22</v>
      </c>
      <c r="K49" s="67" t="s">
        <v>22</v>
      </c>
      <c r="L49" s="67">
        <v>500</v>
      </c>
      <c r="M49" s="64"/>
    </row>
    <row r="50" spans="1:13" s="6" customFormat="1" ht="8.1" customHeight="1">
      <c r="A50" s="62"/>
      <c r="B50" s="62"/>
      <c r="C50" s="62"/>
      <c r="D50" s="63"/>
      <c r="E50" s="67"/>
      <c r="F50" s="67"/>
      <c r="G50" s="67"/>
      <c r="H50" s="67"/>
      <c r="I50" s="67"/>
      <c r="J50" s="67"/>
      <c r="K50" s="67"/>
      <c r="L50" s="67"/>
      <c r="M50" s="64"/>
    </row>
    <row r="51" spans="1:13" s="6" customFormat="1" ht="15" customHeight="1">
      <c r="A51" s="62"/>
      <c r="B51" s="62" t="s">
        <v>18</v>
      </c>
      <c r="C51" s="62"/>
      <c r="D51" s="66">
        <v>2018</v>
      </c>
      <c r="E51" s="67">
        <f>SUM(F51:L51)</f>
        <v>657699.25</v>
      </c>
      <c r="F51" s="102">
        <v>352973</v>
      </c>
      <c r="G51" s="102" t="s">
        <v>22</v>
      </c>
      <c r="H51" s="67" t="s">
        <v>22</v>
      </c>
      <c r="I51" s="67" t="s">
        <v>22</v>
      </c>
      <c r="J51" s="102">
        <v>304726.25</v>
      </c>
      <c r="K51" s="67" t="s">
        <v>22</v>
      </c>
      <c r="L51" s="67" t="s">
        <v>22</v>
      </c>
      <c r="M51" s="64"/>
    </row>
    <row r="52" spans="1:13" s="6" customFormat="1" ht="15" customHeight="1">
      <c r="A52" s="62"/>
      <c r="B52" s="62"/>
      <c r="C52" s="62"/>
      <c r="D52" s="66">
        <v>2019</v>
      </c>
      <c r="E52" s="67">
        <f t="shared" ref="E52:E53" si="10">SUM(F52:L52)</f>
        <v>307656.75</v>
      </c>
      <c r="F52" s="67">
        <v>132632</v>
      </c>
      <c r="G52" s="67" t="s">
        <v>22</v>
      </c>
      <c r="H52" s="67" t="s">
        <v>22</v>
      </c>
      <c r="I52" s="67" t="s">
        <v>22</v>
      </c>
      <c r="J52" s="67">
        <v>175024.75</v>
      </c>
      <c r="K52" s="67" t="s">
        <v>22</v>
      </c>
      <c r="L52" s="67" t="s">
        <v>22</v>
      </c>
      <c r="M52" s="64"/>
    </row>
    <row r="53" spans="1:13" s="6" customFormat="1" ht="15" customHeight="1">
      <c r="A53" s="62"/>
      <c r="B53" s="62"/>
      <c r="C53" s="62"/>
      <c r="D53" s="66">
        <v>2020</v>
      </c>
      <c r="E53" s="67">
        <f t="shared" si="10"/>
        <v>259233.9</v>
      </c>
      <c r="F53" s="67">
        <v>121836</v>
      </c>
      <c r="G53" s="67" t="s">
        <v>22</v>
      </c>
      <c r="H53" s="67" t="s">
        <v>22</v>
      </c>
      <c r="I53" s="67" t="s">
        <v>22</v>
      </c>
      <c r="J53" s="67">
        <v>137397.9</v>
      </c>
      <c r="K53" s="67" t="s">
        <v>22</v>
      </c>
      <c r="L53" s="67" t="s">
        <v>22</v>
      </c>
      <c r="M53" s="64"/>
    </row>
    <row r="54" spans="1:13" s="6" customFormat="1" ht="8.1" customHeight="1">
      <c r="A54" s="62"/>
      <c r="B54" s="62"/>
      <c r="C54" s="62"/>
      <c r="D54" s="63"/>
      <c r="E54" s="67"/>
      <c r="F54" s="67"/>
      <c r="G54" s="67"/>
      <c r="H54" s="67"/>
      <c r="I54" s="67"/>
      <c r="J54" s="67"/>
      <c r="K54" s="67"/>
      <c r="L54" s="67"/>
      <c r="M54" s="64"/>
    </row>
    <row r="55" spans="1:13" s="6" customFormat="1" ht="15" customHeight="1">
      <c r="A55" s="62"/>
      <c r="B55" s="62" t="s">
        <v>19</v>
      </c>
      <c r="C55" s="62"/>
      <c r="D55" s="66">
        <v>2018</v>
      </c>
      <c r="E55" s="67">
        <f>SUM(F55:L55)</f>
        <v>15915.74</v>
      </c>
      <c r="F55" s="67">
        <v>8429</v>
      </c>
      <c r="G55" s="67" t="s">
        <v>22</v>
      </c>
      <c r="H55" s="67" t="s">
        <v>22</v>
      </c>
      <c r="I55" s="67">
        <v>7486.74</v>
      </c>
      <c r="J55" s="67" t="s">
        <v>22</v>
      </c>
      <c r="K55" s="67" t="s">
        <v>22</v>
      </c>
      <c r="L55" s="67" t="s">
        <v>22</v>
      </c>
      <c r="M55" s="64"/>
    </row>
    <row r="56" spans="1:13" s="6" customFormat="1" ht="15" customHeight="1">
      <c r="A56" s="62"/>
      <c r="B56" s="62"/>
      <c r="C56" s="62"/>
      <c r="D56" s="66">
        <v>2019</v>
      </c>
      <c r="E56" s="67">
        <f t="shared" ref="E56:E57" si="11">SUM(F56:L56)</f>
        <v>230015.5</v>
      </c>
      <c r="F56" s="67">
        <v>184255</v>
      </c>
      <c r="G56" s="67" t="s">
        <v>22</v>
      </c>
      <c r="H56" s="67" t="s">
        <v>22</v>
      </c>
      <c r="I56" s="67">
        <v>23395</v>
      </c>
      <c r="J56" s="67">
        <v>22365.5</v>
      </c>
      <c r="K56" s="67" t="s">
        <v>22</v>
      </c>
      <c r="L56" s="67" t="s">
        <v>22</v>
      </c>
      <c r="M56" s="64"/>
    </row>
    <row r="57" spans="1:13" s="6" customFormat="1" ht="15" customHeight="1">
      <c r="A57" s="62"/>
      <c r="B57" s="62"/>
      <c r="C57" s="62"/>
      <c r="D57" s="66">
        <v>2020</v>
      </c>
      <c r="E57" s="67">
        <f t="shared" si="11"/>
        <v>107311</v>
      </c>
      <c r="F57" s="67">
        <v>23533.75</v>
      </c>
      <c r="G57" s="67" t="s">
        <v>22</v>
      </c>
      <c r="H57" s="67">
        <v>18800</v>
      </c>
      <c r="I57" s="67">
        <v>1122</v>
      </c>
      <c r="J57" s="67">
        <v>7825</v>
      </c>
      <c r="K57" s="67" t="s">
        <v>22</v>
      </c>
      <c r="L57" s="67">
        <v>56030.25</v>
      </c>
      <c r="M57" s="64"/>
    </row>
    <row r="58" spans="1:13" s="6" customFormat="1" ht="8.1" customHeight="1">
      <c r="A58" s="62"/>
      <c r="B58" s="62"/>
      <c r="C58" s="62"/>
      <c r="D58" s="63"/>
      <c r="E58" s="67"/>
      <c r="F58" s="67"/>
      <c r="G58" s="67"/>
      <c r="H58" s="67"/>
      <c r="I58" s="67"/>
      <c r="J58" s="67"/>
      <c r="K58" s="67"/>
      <c r="L58" s="67"/>
      <c r="M58" s="64"/>
    </row>
    <row r="59" spans="1:13" s="6" customFormat="1" ht="15" customHeight="1">
      <c r="A59" s="62"/>
      <c r="B59" s="62" t="s">
        <v>20</v>
      </c>
      <c r="C59" s="62"/>
      <c r="D59" s="66">
        <v>2018</v>
      </c>
      <c r="E59" s="67">
        <f>SUM(F59:L59)</f>
        <v>155510</v>
      </c>
      <c r="F59" s="102">
        <v>155510</v>
      </c>
      <c r="G59" s="102" t="s">
        <v>22</v>
      </c>
      <c r="H59" s="102" t="s">
        <v>22</v>
      </c>
      <c r="I59" s="67" t="s">
        <v>22</v>
      </c>
      <c r="J59" s="102" t="s">
        <v>22</v>
      </c>
      <c r="K59" s="102" t="s">
        <v>22</v>
      </c>
      <c r="L59" s="67" t="s">
        <v>22</v>
      </c>
      <c r="M59" s="64"/>
    </row>
    <row r="60" spans="1:13" s="6" customFormat="1" ht="15" customHeight="1">
      <c r="A60" s="62"/>
      <c r="B60" s="62"/>
      <c r="C60" s="62"/>
      <c r="D60" s="66">
        <v>2019</v>
      </c>
      <c r="E60" s="67">
        <f t="shared" ref="E60:E61" si="12">SUM(F60:L60)</f>
        <v>254195.7</v>
      </c>
      <c r="F60" s="67">
        <v>170139</v>
      </c>
      <c r="G60" s="67" t="s">
        <v>22</v>
      </c>
      <c r="H60" s="67" t="s">
        <v>22</v>
      </c>
      <c r="I60" s="67" t="s">
        <v>22</v>
      </c>
      <c r="J60" s="67">
        <v>84056.7</v>
      </c>
      <c r="K60" s="67" t="s">
        <v>22</v>
      </c>
      <c r="L60" s="67" t="s">
        <v>22</v>
      </c>
      <c r="M60" s="64"/>
    </row>
    <row r="61" spans="1:13" s="6" customFormat="1" ht="15" customHeight="1">
      <c r="A61" s="62"/>
      <c r="B61" s="62"/>
      <c r="C61" s="62"/>
      <c r="D61" s="66">
        <v>2020</v>
      </c>
      <c r="E61" s="67">
        <f t="shared" si="12"/>
        <v>86880</v>
      </c>
      <c r="F61" s="67">
        <v>57680</v>
      </c>
      <c r="G61" s="67" t="s">
        <v>22</v>
      </c>
      <c r="H61" s="67" t="s">
        <v>22</v>
      </c>
      <c r="I61" s="67" t="s">
        <v>22</v>
      </c>
      <c r="J61" s="67">
        <v>29200</v>
      </c>
      <c r="K61" s="67" t="s">
        <v>22</v>
      </c>
      <c r="L61" s="67" t="s">
        <v>22</v>
      </c>
      <c r="M61" s="64"/>
    </row>
    <row r="62" spans="1:13" s="7" customFormat="1" ht="10.5" customHeight="1" thickBot="1">
      <c r="A62" s="41"/>
      <c r="B62" s="42"/>
      <c r="C62" s="41"/>
      <c r="D62" s="69"/>
      <c r="E62" s="43"/>
      <c r="F62" s="43"/>
      <c r="G62" s="43"/>
      <c r="H62" s="43"/>
      <c r="I62" s="43"/>
      <c r="J62" s="43"/>
      <c r="K62" s="43"/>
      <c r="L62" s="43"/>
      <c r="M62" s="43"/>
    </row>
    <row r="63" spans="1:13" s="7" customFormat="1" ht="10.5" customHeight="1">
      <c r="A63" s="32"/>
      <c r="B63" s="44"/>
      <c r="C63" s="32"/>
      <c r="D63" s="70"/>
      <c r="E63" s="45"/>
      <c r="F63" s="45"/>
      <c r="G63" s="45"/>
      <c r="H63" s="45"/>
      <c r="I63" s="45"/>
      <c r="J63" s="45"/>
      <c r="K63" s="45"/>
      <c r="L63" s="45"/>
      <c r="M63" s="46" t="s">
        <v>149</v>
      </c>
    </row>
    <row r="64" spans="1:13" s="8" customFormat="1" ht="14.25" customHeight="1">
      <c r="A64" s="4"/>
      <c r="B64" s="4"/>
      <c r="C64" s="4"/>
      <c r="D64" s="60"/>
      <c r="E64" s="24"/>
      <c r="F64" s="24"/>
      <c r="G64" s="24"/>
      <c r="H64" s="24"/>
      <c r="I64" s="24"/>
      <c r="J64" s="24"/>
      <c r="K64" s="24"/>
      <c r="L64" s="24"/>
      <c r="M64" s="47" t="s">
        <v>150</v>
      </c>
    </row>
    <row r="65" spans="2:13" s="4" customFormat="1" ht="8.1" customHeight="1">
      <c r="D65" s="60"/>
      <c r="E65" s="24"/>
      <c r="F65" s="24"/>
      <c r="G65" s="24"/>
      <c r="H65" s="24"/>
      <c r="I65" s="24"/>
      <c r="J65" s="24"/>
      <c r="K65" s="24"/>
      <c r="L65" s="24"/>
      <c r="M65" s="24"/>
    </row>
    <row r="66" spans="2:13">
      <c r="B66" s="116" t="s">
        <v>90</v>
      </c>
    </row>
    <row r="67" spans="2:13" ht="13.5">
      <c r="B67" s="117" t="s">
        <v>91</v>
      </c>
    </row>
    <row r="68" spans="2:13">
      <c r="B68" s="118" t="s">
        <v>92</v>
      </c>
    </row>
    <row r="69" spans="2:13" ht="13.5">
      <c r="B69" s="117" t="s">
        <v>93</v>
      </c>
    </row>
    <row r="70" spans="2:13">
      <c r="B70" s="118" t="s">
        <v>94</v>
      </c>
    </row>
  </sheetData>
  <mergeCells count="1">
    <mergeCell ref="A11:A13"/>
  </mergeCells>
  <printOptions horizontalCentered="1"/>
  <pageMargins left="0.39370078740157499" right="0.39370078740157499" top="0.59055118110236204" bottom="0.59055118110236204" header="0.31496062992126" footer="0.31496062992126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showGridLines="0" topLeftCell="A64" zoomScaleNormal="100" zoomScaleSheetLayoutView="100" workbookViewId="0">
      <selection activeCell="B8" sqref="B8"/>
    </sheetView>
  </sheetViews>
  <sheetFormatPr defaultColWidth="9.140625" defaultRowHeight="12.75"/>
  <cols>
    <col min="1" max="1" width="1.42578125" style="10" customWidth="1"/>
    <col min="2" max="2" width="9.5703125" style="10" customWidth="1"/>
    <col min="3" max="3" width="42" style="10" customWidth="1"/>
    <col min="4" max="4" width="25.7109375" style="54" customWidth="1"/>
    <col min="5" max="5" width="35.42578125" style="10" customWidth="1"/>
    <col min="6" max="6" width="8.140625" style="10" customWidth="1"/>
    <col min="7" max="16384" width="9.140625" style="10"/>
  </cols>
  <sheetData>
    <row r="1" spans="1:6" s="1" customFormat="1" ht="12.95" customHeight="1">
      <c r="A1" s="11"/>
      <c r="D1" s="55"/>
      <c r="F1" s="12" t="s">
        <v>0</v>
      </c>
    </row>
    <row r="2" spans="1:6" s="2" customFormat="1" ht="12.95" customHeight="1">
      <c r="D2" s="56"/>
      <c r="F2" s="14" t="s">
        <v>1</v>
      </c>
    </row>
    <row r="3" spans="1:6" s="3" customFormat="1" ht="15" customHeight="1">
      <c r="B3" s="15"/>
      <c r="C3" s="15"/>
      <c r="D3" s="57"/>
      <c r="E3" s="15"/>
      <c r="F3" s="16"/>
    </row>
    <row r="4" spans="1:6" s="3" customFormat="1" ht="15" customHeight="1">
      <c r="B4" s="15"/>
      <c r="C4" s="15"/>
      <c r="D4" s="57"/>
      <c r="E4" s="15"/>
      <c r="F4" s="16"/>
    </row>
    <row r="5" spans="1:6" s="3" customFormat="1" ht="15" customHeight="1">
      <c r="B5" s="15"/>
      <c r="C5" s="15"/>
      <c r="D5" s="57"/>
      <c r="E5" s="15"/>
      <c r="F5" s="16"/>
    </row>
    <row r="6" spans="1:6" s="3" customFormat="1" ht="15" customHeight="1">
      <c r="B6" s="15"/>
      <c r="C6" s="15"/>
      <c r="D6" s="57"/>
      <c r="E6" s="15"/>
      <c r="F6" s="16"/>
    </row>
    <row r="7" spans="1:6" s="4" customFormat="1">
      <c r="A7" s="19"/>
      <c r="B7" s="20" t="s">
        <v>161</v>
      </c>
      <c r="C7" s="19" t="s">
        <v>140</v>
      </c>
      <c r="D7" s="58"/>
    </row>
    <row r="8" spans="1:6" s="4" customFormat="1">
      <c r="A8" s="22"/>
      <c r="B8" s="23" t="s">
        <v>162</v>
      </c>
      <c r="C8" s="22" t="s">
        <v>141</v>
      </c>
      <c r="D8" s="59"/>
    </row>
    <row r="9" spans="1:6" s="4" customFormat="1" ht="8.1" customHeight="1" thickBot="1">
      <c r="D9" s="60"/>
      <c r="E9" s="24"/>
      <c r="F9" s="24"/>
    </row>
    <row r="10" spans="1:6" s="5" customFormat="1" ht="9.75" customHeight="1" thickTop="1">
      <c r="A10" s="159"/>
      <c r="B10" s="122"/>
      <c r="C10" s="123"/>
      <c r="D10" s="124"/>
      <c r="E10" s="126"/>
      <c r="F10" s="126"/>
    </row>
    <row r="11" spans="1:6" s="5" customFormat="1" ht="20.100000000000001" customHeight="1">
      <c r="A11" s="160"/>
      <c r="B11" s="127" t="s">
        <v>47</v>
      </c>
      <c r="C11" s="128"/>
      <c r="D11" s="129" t="s">
        <v>3</v>
      </c>
      <c r="E11" s="130" t="s">
        <v>48</v>
      </c>
      <c r="F11" s="131"/>
    </row>
    <row r="12" spans="1:6" s="5" customFormat="1" ht="20.100000000000001" customHeight="1">
      <c r="A12" s="161"/>
      <c r="B12" s="132"/>
      <c r="C12" s="133"/>
      <c r="D12" s="134" t="s">
        <v>7</v>
      </c>
      <c r="E12" s="135" t="s">
        <v>49</v>
      </c>
      <c r="F12" s="136"/>
    </row>
    <row r="13" spans="1:6" s="6" customFormat="1" ht="5.0999999999999996" customHeight="1">
      <c r="A13" s="27"/>
      <c r="B13" s="27"/>
      <c r="C13" s="27"/>
      <c r="D13" s="61"/>
      <c r="E13" s="28"/>
      <c r="F13" s="28"/>
    </row>
    <row r="14" spans="1:6" s="6" customFormat="1" ht="15" customHeight="1">
      <c r="A14" s="62"/>
      <c r="B14" s="62" t="s">
        <v>42</v>
      </c>
      <c r="C14" s="62"/>
      <c r="D14" s="63">
        <v>2018</v>
      </c>
      <c r="E14" s="64">
        <f>SUM(E18,E26,E30,E34,E38,E42,E46,E50,E54,E58,E62,E66,E70,E74,E94,E22,E98,E102,E106,E110,E114)</f>
        <v>391</v>
      </c>
      <c r="F14" s="64"/>
    </row>
    <row r="15" spans="1:6" s="6" customFormat="1" ht="15" customHeight="1">
      <c r="A15" s="62"/>
      <c r="B15" s="65" t="s">
        <v>43</v>
      </c>
      <c r="C15" s="62"/>
      <c r="D15" s="63">
        <v>2019</v>
      </c>
      <c r="E15" s="64">
        <f>SUM(E19,E27,E31,E35,E39,E43,E47,E51,E55,E59,E63,E67,E71,E75,E95,E23,E99,E103,E107,E111,E115)</f>
        <v>391</v>
      </c>
      <c r="F15" s="64"/>
    </row>
    <row r="16" spans="1:6" s="6" customFormat="1" ht="15" customHeight="1">
      <c r="A16" s="62"/>
      <c r="B16" s="65"/>
      <c r="C16" s="62"/>
      <c r="D16" s="63">
        <v>2020</v>
      </c>
      <c r="E16" s="64">
        <f>SUM(E20,E28,E32,E36,E40,E44,E48,E52,E56,E60,E64,E68,E72,E76,E96,E24,E100,E104,E108,E112,E116,E120,E124)</f>
        <v>298</v>
      </c>
      <c r="F16" s="64"/>
    </row>
    <row r="17" spans="1:6" s="6" customFormat="1" ht="8.1" customHeight="1">
      <c r="A17" s="62"/>
      <c r="B17" s="62"/>
      <c r="C17" s="62"/>
      <c r="D17" s="63"/>
      <c r="E17" s="64"/>
      <c r="F17" s="64"/>
    </row>
    <row r="18" spans="1:6" s="6" customFormat="1" ht="15" customHeight="1">
      <c r="A18" s="62"/>
      <c r="B18" s="62" t="s">
        <v>50</v>
      </c>
      <c r="C18" s="62"/>
      <c r="D18" s="66">
        <v>2018</v>
      </c>
      <c r="E18" s="67">
        <v>28</v>
      </c>
      <c r="F18" s="64"/>
    </row>
    <row r="19" spans="1:6" s="6" customFormat="1" ht="15" customHeight="1">
      <c r="A19" s="62"/>
      <c r="B19" s="65" t="s">
        <v>123</v>
      </c>
      <c r="C19" s="62"/>
      <c r="D19" s="66">
        <v>2019</v>
      </c>
      <c r="E19" s="67">
        <v>22</v>
      </c>
      <c r="F19" s="64"/>
    </row>
    <row r="20" spans="1:6" s="6" customFormat="1" ht="15" customHeight="1">
      <c r="A20" s="62"/>
      <c r="B20" s="65"/>
      <c r="C20" s="62"/>
      <c r="D20" s="66">
        <v>2020</v>
      </c>
      <c r="E20" s="67">
        <v>24</v>
      </c>
      <c r="F20" s="64"/>
    </row>
    <row r="21" spans="1:6" s="6" customFormat="1" ht="8.1" customHeight="1">
      <c r="A21" s="62"/>
      <c r="B21" s="62"/>
      <c r="C21" s="62"/>
      <c r="D21" s="63"/>
      <c r="E21" s="64"/>
      <c r="F21" s="64"/>
    </row>
    <row r="22" spans="1:6" s="6" customFormat="1" ht="15" customHeight="1">
      <c r="A22" s="62"/>
      <c r="B22" s="62" t="s">
        <v>173</v>
      </c>
      <c r="C22" s="62"/>
      <c r="D22" s="66">
        <v>2018</v>
      </c>
      <c r="E22" s="102" t="s">
        <v>22</v>
      </c>
      <c r="F22" s="64"/>
    </row>
    <row r="23" spans="1:6" s="6" customFormat="1" ht="15" customHeight="1">
      <c r="A23" s="62"/>
      <c r="B23" s="65" t="s">
        <v>174</v>
      </c>
      <c r="C23" s="62"/>
      <c r="D23" s="66">
        <v>2019</v>
      </c>
      <c r="E23" s="102" t="s">
        <v>22</v>
      </c>
      <c r="F23" s="64"/>
    </row>
    <row r="24" spans="1:6" s="6" customFormat="1" ht="15" customHeight="1">
      <c r="A24" s="62"/>
      <c r="B24" s="65"/>
      <c r="C24" s="62"/>
      <c r="D24" s="66">
        <v>2020</v>
      </c>
      <c r="E24" s="67">
        <v>4</v>
      </c>
      <c r="F24" s="64"/>
    </row>
    <row r="25" spans="1:6" s="6" customFormat="1" ht="8.1" customHeight="1">
      <c r="A25" s="62"/>
      <c r="B25" s="62"/>
      <c r="C25" s="62"/>
      <c r="D25" s="63"/>
      <c r="E25" s="67"/>
      <c r="F25" s="64"/>
    </row>
    <row r="26" spans="1:6" s="6" customFormat="1" ht="15" customHeight="1">
      <c r="A26" s="62"/>
      <c r="B26" s="62" t="s">
        <v>51</v>
      </c>
      <c r="C26" s="62"/>
      <c r="D26" s="66">
        <v>2018</v>
      </c>
      <c r="E26" s="67">
        <v>66</v>
      </c>
      <c r="F26" s="64"/>
    </row>
    <row r="27" spans="1:6" s="6" customFormat="1" ht="15" customHeight="1">
      <c r="A27" s="62"/>
      <c r="B27" s="65" t="s">
        <v>124</v>
      </c>
      <c r="C27" s="62"/>
      <c r="D27" s="66">
        <v>2019</v>
      </c>
      <c r="E27" s="67">
        <v>43</v>
      </c>
      <c r="F27" s="64"/>
    </row>
    <row r="28" spans="1:6" s="6" customFormat="1" ht="15" customHeight="1">
      <c r="A28" s="62"/>
      <c r="B28" s="65"/>
      <c r="C28" s="62"/>
      <c r="D28" s="66">
        <v>2020</v>
      </c>
      <c r="E28" s="67">
        <v>30</v>
      </c>
      <c r="F28" s="64"/>
    </row>
    <row r="29" spans="1:6" s="6" customFormat="1" ht="8.1" customHeight="1">
      <c r="A29" s="62"/>
      <c r="B29" s="62"/>
      <c r="C29" s="62"/>
      <c r="D29" s="63"/>
      <c r="E29" s="67"/>
      <c r="F29" s="64"/>
    </row>
    <row r="30" spans="1:6" s="6" customFormat="1" ht="15" customHeight="1">
      <c r="A30" s="62"/>
      <c r="B30" s="62" t="s">
        <v>52</v>
      </c>
      <c r="C30" s="62"/>
      <c r="D30" s="66">
        <v>2018</v>
      </c>
      <c r="E30" s="67">
        <v>130</v>
      </c>
      <c r="F30" s="64"/>
    </row>
    <row r="31" spans="1:6" s="6" customFormat="1" ht="15" customHeight="1">
      <c r="A31" s="62"/>
      <c r="B31" s="65" t="s">
        <v>125</v>
      </c>
      <c r="C31" s="62"/>
      <c r="D31" s="66">
        <v>2019</v>
      </c>
      <c r="E31" s="67">
        <v>167</v>
      </c>
      <c r="F31" s="64"/>
    </row>
    <row r="32" spans="1:6" s="6" customFormat="1" ht="15" customHeight="1">
      <c r="A32" s="62"/>
      <c r="B32" s="65"/>
      <c r="C32" s="62"/>
      <c r="D32" s="66">
        <v>2020</v>
      </c>
      <c r="E32" s="67">
        <v>87</v>
      </c>
      <c r="F32" s="64"/>
    </row>
    <row r="33" spans="1:6" s="6" customFormat="1" ht="8.1" customHeight="1">
      <c r="A33" s="62"/>
      <c r="B33" s="62"/>
      <c r="C33" s="62"/>
      <c r="D33" s="63"/>
      <c r="E33" s="67"/>
      <c r="F33" s="64"/>
    </row>
    <row r="34" spans="1:6" s="6" customFormat="1" ht="15" customHeight="1">
      <c r="A34" s="62"/>
      <c r="B34" s="62" t="s">
        <v>53</v>
      </c>
      <c r="C34" s="62"/>
      <c r="D34" s="66">
        <v>2018</v>
      </c>
      <c r="E34" s="67">
        <v>86</v>
      </c>
      <c r="F34" s="64"/>
    </row>
    <row r="35" spans="1:6" s="6" customFormat="1" ht="15" customHeight="1">
      <c r="A35" s="62"/>
      <c r="B35" s="65" t="s">
        <v>126</v>
      </c>
      <c r="C35" s="62"/>
      <c r="D35" s="66">
        <v>2019</v>
      </c>
      <c r="E35" s="67">
        <v>65</v>
      </c>
      <c r="F35" s="64"/>
    </row>
    <row r="36" spans="1:6" s="6" customFormat="1" ht="15" customHeight="1">
      <c r="A36" s="62"/>
      <c r="B36" s="65"/>
      <c r="C36" s="62"/>
      <c r="D36" s="66">
        <v>2020</v>
      </c>
      <c r="E36" s="67">
        <v>45</v>
      </c>
      <c r="F36" s="64"/>
    </row>
    <row r="37" spans="1:6" s="6" customFormat="1" ht="8.1" customHeight="1">
      <c r="A37" s="62"/>
      <c r="B37" s="68"/>
      <c r="C37" s="62"/>
      <c r="D37" s="63"/>
      <c r="E37" s="67"/>
      <c r="F37" s="64"/>
    </row>
    <row r="38" spans="1:6" s="6" customFormat="1" ht="15" customHeight="1">
      <c r="A38" s="62"/>
      <c r="B38" s="62" t="s">
        <v>54</v>
      </c>
      <c r="C38" s="62"/>
      <c r="D38" s="66">
        <v>2018</v>
      </c>
      <c r="E38" s="67">
        <v>6</v>
      </c>
      <c r="F38" s="64"/>
    </row>
    <row r="39" spans="1:6" s="6" customFormat="1" ht="15" customHeight="1">
      <c r="A39" s="62"/>
      <c r="B39" s="65" t="s">
        <v>127</v>
      </c>
      <c r="C39" s="62"/>
      <c r="D39" s="66">
        <v>2019</v>
      </c>
      <c r="E39" s="102" t="s">
        <v>22</v>
      </c>
      <c r="F39" s="64"/>
    </row>
    <row r="40" spans="1:6" s="6" customFormat="1" ht="15" customHeight="1">
      <c r="A40" s="62"/>
      <c r="B40" s="65"/>
      <c r="C40" s="62"/>
      <c r="D40" s="66">
        <v>2020</v>
      </c>
      <c r="E40" s="102">
        <v>5</v>
      </c>
      <c r="F40" s="64"/>
    </row>
    <row r="41" spans="1:6" s="6" customFormat="1" ht="8.1" customHeight="1">
      <c r="A41" s="62"/>
      <c r="B41" s="62"/>
      <c r="C41" s="62"/>
      <c r="D41" s="63"/>
      <c r="E41" s="67"/>
      <c r="F41" s="64"/>
    </row>
    <row r="42" spans="1:6" s="6" customFormat="1" ht="15" customHeight="1">
      <c r="A42" s="62"/>
      <c r="B42" s="62" t="s">
        <v>55</v>
      </c>
      <c r="C42" s="62"/>
      <c r="D42" s="66">
        <v>2018</v>
      </c>
      <c r="E42" s="67">
        <v>1</v>
      </c>
      <c r="F42" s="64"/>
    </row>
    <row r="43" spans="1:6" s="6" customFormat="1" ht="15" customHeight="1">
      <c r="A43" s="62"/>
      <c r="B43" s="65" t="s">
        <v>128</v>
      </c>
      <c r="C43" s="62"/>
      <c r="D43" s="66">
        <v>2019</v>
      </c>
      <c r="E43" s="102" t="s">
        <v>22</v>
      </c>
      <c r="F43" s="64"/>
    </row>
    <row r="44" spans="1:6" s="6" customFormat="1" ht="15" customHeight="1">
      <c r="A44" s="62"/>
      <c r="B44" s="65"/>
      <c r="C44" s="62"/>
      <c r="D44" s="66">
        <v>2020</v>
      </c>
      <c r="E44" s="102" t="s">
        <v>22</v>
      </c>
      <c r="F44" s="64"/>
    </row>
    <row r="45" spans="1:6" s="6" customFormat="1" ht="8.1" customHeight="1">
      <c r="A45" s="62"/>
      <c r="B45" s="62"/>
      <c r="C45" s="62"/>
      <c r="D45" s="63"/>
      <c r="E45" s="67"/>
      <c r="F45" s="64"/>
    </row>
    <row r="46" spans="1:6" s="6" customFormat="1" ht="15" customHeight="1">
      <c r="A46" s="62"/>
      <c r="B46" s="62" t="s">
        <v>56</v>
      </c>
      <c r="C46" s="62"/>
      <c r="D46" s="66">
        <v>2018</v>
      </c>
      <c r="E46" s="67">
        <v>14</v>
      </c>
      <c r="F46" s="64"/>
    </row>
    <row r="47" spans="1:6" s="6" customFormat="1" ht="15" customHeight="1">
      <c r="A47" s="62"/>
      <c r="B47" s="62"/>
      <c r="C47" s="62"/>
      <c r="D47" s="66">
        <v>2019</v>
      </c>
      <c r="E47" s="67">
        <v>7</v>
      </c>
      <c r="F47" s="64"/>
    </row>
    <row r="48" spans="1:6" s="6" customFormat="1" ht="15" customHeight="1">
      <c r="A48" s="62"/>
      <c r="B48" s="62"/>
      <c r="C48" s="62"/>
      <c r="D48" s="66">
        <v>2020</v>
      </c>
      <c r="E48" s="67">
        <v>2</v>
      </c>
      <c r="F48" s="64"/>
    </row>
    <row r="49" spans="1:6" s="6" customFormat="1" ht="8.1" customHeight="1">
      <c r="A49" s="62"/>
      <c r="B49" s="62"/>
      <c r="C49" s="62"/>
      <c r="D49" s="63"/>
      <c r="E49" s="67"/>
      <c r="F49" s="64"/>
    </row>
    <row r="50" spans="1:6" s="6" customFormat="1" ht="15" customHeight="1">
      <c r="A50" s="62"/>
      <c r="B50" s="62" t="s">
        <v>57</v>
      </c>
      <c r="C50" s="62"/>
      <c r="D50" s="66">
        <v>2018</v>
      </c>
      <c r="E50" s="67">
        <v>12</v>
      </c>
      <c r="F50" s="64"/>
    </row>
    <row r="51" spans="1:6" s="6" customFormat="1" ht="15" customHeight="1">
      <c r="A51" s="62"/>
      <c r="B51" s="62"/>
      <c r="C51" s="62"/>
      <c r="D51" s="66">
        <v>2019</v>
      </c>
      <c r="E51" s="67">
        <v>10</v>
      </c>
      <c r="F51" s="64"/>
    </row>
    <row r="52" spans="1:6" s="6" customFormat="1" ht="15" customHeight="1">
      <c r="A52" s="62"/>
      <c r="B52" s="62"/>
      <c r="C52" s="62"/>
      <c r="D52" s="66">
        <v>2020</v>
      </c>
      <c r="E52" s="67">
        <v>19</v>
      </c>
      <c r="F52" s="64"/>
    </row>
    <row r="53" spans="1:6" s="6" customFormat="1" ht="8.1" customHeight="1">
      <c r="A53" s="62"/>
      <c r="B53" s="62"/>
      <c r="C53" s="62"/>
      <c r="D53" s="63"/>
      <c r="E53" s="67"/>
      <c r="F53" s="64"/>
    </row>
    <row r="54" spans="1:6" s="6" customFormat="1" ht="15" customHeight="1">
      <c r="A54" s="62"/>
      <c r="B54" s="62" t="s">
        <v>58</v>
      </c>
      <c r="C54" s="62"/>
      <c r="D54" s="66">
        <v>2018</v>
      </c>
      <c r="E54" s="67">
        <v>7</v>
      </c>
      <c r="F54" s="64"/>
    </row>
    <row r="55" spans="1:6" s="6" customFormat="1" ht="15" customHeight="1">
      <c r="A55" s="62"/>
      <c r="B55" s="62"/>
      <c r="C55" s="62"/>
      <c r="D55" s="66">
        <v>2019</v>
      </c>
      <c r="E55" s="67">
        <v>3</v>
      </c>
      <c r="F55" s="64"/>
    </row>
    <row r="56" spans="1:6" s="6" customFormat="1" ht="15" customHeight="1">
      <c r="A56" s="62"/>
      <c r="B56" s="62"/>
      <c r="C56" s="62"/>
      <c r="D56" s="66">
        <v>2020</v>
      </c>
      <c r="E56" s="67">
        <v>24</v>
      </c>
      <c r="F56" s="64"/>
    </row>
    <row r="57" spans="1:6" s="6" customFormat="1" ht="8.1" customHeight="1">
      <c r="A57" s="62"/>
      <c r="B57" s="62"/>
      <c r="C57" s="62"/>
      <c r="D57" s="63"/>
      <c r="E57" s="67"/>
      <c r="F57" s="64"/>
    </row>
    <row r="58" spans="1:6" s="6" customFormat="1" ht="15" customHeight="1">
      <c r="A58" s="62"/>
      <c r="B58" s="62" t="s">
        <v>59</v>
      </c>
      <c r="C58" s="62"/>
      <c r="D58" s="66">
        <v>2018</v>
      </c>
      <c r="E58" s="102">
        <v>2</v>
      </c>
      <c r="F58" s="64"/>
    </row>
    <row r="59" spans="1:6" s="6" customFormat="1" ht="15" customHeight="1">
      <c r="A59" s="62"/>
      <c r="B59" s="62"/>
      <c r="C59" s="62"/>
      <c r="D59" s="66">
        <v>2019</v>
      </c>
      <c r="E59" s="67">
        <v>1</v>
      </c>
      <c r="F59" s="64"/>
    </row>
    <row r="60" spans="1:6" s="6" customFormat="1" ht="15" customHeight="1">
      <c r="A60" s="62"/>
      <c r="B60" s="62"/>
      <c r="C60" s="62"/>
      <c r="D60" s="66">
        <v>2020</v>
      </c>
      <c r="E60" s="102" t="s">
        <v>22</v>
      </c>
      <c r="F60" s="64"/>
    </row>
    <row r="61" spans="1:6" s="6" customFormat="1" ht="8.1" customHeight="1">
      <c r="A61" s="62"/>
      <c r="B61" s="62"/>
      <c r="C61" s="62"/>
      <c r="D61" s="63"/>
      <c r="E61" s="67"/>
      <c r="F61" s="64"/>
    </row>
    <row r="62" spans="1:6" s="6" customFormat="1" ht="15" customHeight="1">
      <c r="A62" s="62"/>
      <c r="B62" s="62" t="s">
        <v>60</v>
      </c>
      <c r="C62" s="62"/>
      <c r="D62" s="66">
        <v>2018</v>
      </c>
      <c r="E62" s="67">
        <v>16</v>
      </c>
      <c r="F62" s="64"/>
    </row>
    <row r="63" spans="1:6" s="6" customFormat="1" ht="15" customHeight="1">
      <c r="A63" s="62"/>
      <c r="B63" s="62"/>
      <c r="C63" s="62"/>
      <c r="D63" s="66">
        <v>2019</v>
      </c>
      <c r="E63" s="67">
        <v>13</v>
      </c>
      <c r="F63" s="64"/>
    </row>
    <row r="64" spans="1:6" s="6" customFormat="1" ht="15" customHeight="1">
      <c r="A64" s="62"/>
      <c r="B64" s="62"/>
      <c r="C64" s="62"/>
      <c r="D64" s="66">
        <v>2020</v>
      </c>
      <c r="E64" s="67">
        <v>9</v>
      </c>
      <c r="F64" s="64"/>
    </row>
    <row r="65" spans="1:6" s="6" customFormat="1" ht="8.1" customHeight="1">
      <c r="A65" s="62"/>
      <c r="B65" s="62"/>
      <c r="C65" s="62"/>
      <c r="D65" s="63"/>
      <c r="E65" s="67"/>
      <c r="F65" s="64"/>
    </row>
    <row r="66" spans="1:6" s="6" customFormat="1" ht="15" customHeight="1">
      <c r="A66" s="62"/>
      <c r="B66" s="62" t="s">
        <v>61</v>
      </c>
      <c r="C66" s="62"/>
      <c r="D66" s="66">
        <v>2018</v>
      </c>
      <c r="E66" s="67">
        <v>2</v>
      </c>
      <c r="F66" s="64"/>
    </row>
    <row r="67" spans="1:6" s="6" customFormat="1" ht="15" customHeight="1">
      <c r="A67" s="62"/>
      <c r="B67" s="62"/>
      <c r="C67" s="62"/>
      <c r="D67" s="66">
        <v>2019</v>
      </c>
      <c r="E67" s="102" t="s">
        <v>22</v>
      </c>
      <c r="F67" s="64"/>
    </row>
    <row r="68" spans="1:6" s="6" customFormat="1" ht="15" customHeight="1">
      <c r="A68" s="62"/>
      <c r="B68" s="62"/>
      <c r="C68" s="62"/>
      <c r="D68" s="66">
        <v>2020</v>
      </c>
      <c r="E68" s="102" t="s">
        <v>22</v>
      </c>
      <c r="F68" s="64"/>
    </row>
    <row r="69" spans="1:6" s="6" customFormat="1" ht="8.1" customHeight="1">
      <c r="A69" s="62"/>
      <c r="B69" s="62"/>
      <c r="C69" s="62"/>
      <c r="D69" s="63"/>
      <c r="F69" s="64"/>
    </row>
    <row r="70" spans="1:6" s="6" customFormat="1" ht="15" customHeight="1">
      <c r="A70" s="62"/>
      <c r="B70" s="62" t="s">
        <v>62</v>
      </c>
      <c r="C70" s="62"/>
      <c r="D70" s="66">
        <v>2018</v>
      </c>
      <c r="E70" s="102" t="s">
        <v>22</v>
      </c>
      <c r="F70" s="64"/>
    </row>
    <row r="71" spans="1:6" s="6" customFormat="1" ht="15" customHeight="1">
      <c r="A71" s="62"/>
      <c r="B71" s="62"/>
      <c r="C71" s="62"/>
      <c r="D71" s="66">
        <v>2019</v>
      </c>
      <c r="E71" s="102" t="s">
        <v>22</v>
      </c>
      <c r="F71" s="64"/>
    </row>
    <row r="72" spans="1:6" s="6" customFormat="1" ht="15" customHeight="1">
      <c r="A72" s="62"/>
      <c r="B72" s="62"/>
      <c r="C72" s="62"/>
      <c r="D72" s="66">
        <v>2020</v>
      </c>
      <c r="E72" s="102" t="s">
        <v>22</v>
      </c>
      <c r="F72" s="64"/>
    </row>
    <row r="73" spans="1:6" s="6" customFormat="1" ht="8.1" customHeight="1">
      <c r="A73" s="62"/>
      <c r="B73" s="62"/>
      <c r="C73" s="62"/>
      <c r="D73" s="63"/>
      <c r="E73" s="67"/>
      <c r="F73" s="64"/>
    </row>
    <row r="74" spans="1:6" s="6" customFormat="1" ht="15" customHeight="1">
      <c r="A74" s="62"/>
      <c r="B74" s="62" t="s">
        <v>63</v>
      </c>
      <c r="C74" s="62"/>
      <c r="D74" s="66">
        <v>2018</v>
      </c>
      <c r="E74" s="67">
        <v>14</v>
      </c>
      <c r="F74" s="64"/>
    </row>
    <row r="75" spans="1:6" s="6" customFormat="1" ht="15" customHeight="1">
      <c r="A75" s="62"/>
      <c r="B75" s="62"/>
      <c r="C75" s="62"/>
      <c r="D75" s="66">
        <v>2019</v>
      </c>
      <c r="E75" s="67">
        <v>10</v>
      </c>
      <c r="F75" s="64"/>
    </row>
    <row r="76" spans="1:6" s="6" customFormat="1" ht="15" customHeight="1">
      <c r="A76" s="62"/>
      <c r="B76" s="62"/>
      <c r="C76" s="62"/>
      <c r="D76" s="66">
        <v>2020</v>
      </c>
      <c r="E76" s="67">
        <v>19</v>
      </c>
      <c r="F76" s="64"/>
    </row>
    <row r="77" spans="1:6" s="7" customFormat="1" ht="10.5" customHeight="1" thickBot="1">
      <c r="A77" s="41"/>
      <c r="B77" s="42"/>
      <c r="C77" s="41"/>
      <c r="D77" s="69"/>
      <c r="E77" s="43"/>
      <c r="F77" s="43"/>
    </row>
    <row r="78" spans="1:6" s="7" customFormat="1" ht="10.5" customHeight="1">
      <c r="A78" s="32"/>
      <c r="B78" s="44"/>
      <c r="C78" s="32"/>
      <c r="D78" s="70"/>
      <c r="E78" s="45"/>
      <c r="F78" s="46" t="s">
        <v>149</v>
      </c>
    </row>
    <row r="79" spans="1:6" s="8" customFormat="1" ht="14.25" customHeight="1">
      <c r="A79" s="4"/>
      <c r="B79" s="4"/>
      <c r="C79" s="4"/>
      <c r="D79" s="60"/>
      <c r="E79" s="24"/>
      <c r="F79" s="47" t="s">
        <v>150</v>
      </c>
    </row>
    <row r="80" spans="1:6" s="1" customFormat="1" ht="12.95" customHeight="1">
      <c r="A80" s="11"/>
      <c r="D80" s="55"/>
      <c r="F80" s="12" t="s">
        <v>0</v>
      </c>
    </row>
    <row r="81" spans="1:6" s="2" customFormat="1" ht="12.95" customHeight="1">
      <c r="D81" s="56"/>
      <c r="F81" s="14" t="s">
        <v>1</v>
      </c>
    </row>
    <row r="82" spans="1:6" s="3" customFormat="1" ht="15" customHeight="1">
      <c r="B82" s="15"/>
      <c r="C82" s="15"/>
      <c r="D82" s="57"/>
      <c r="E82" s="15"/>
      <c r="F82" s="16"/>
    </row>
    <row r="83" spans="1:6" s="3" customFormat="1" ht="15" customHeight="1">
      <c r="B83" s="15"/>
      <c r="C83" s="15"/>
      <c r="D83" s="57"/>
      <c r="E83" s="15"/>
      <c r="F83" s="16"/>
    </row>
    <row r="84" spans="1:6" s="3" customFormat="1" ht="15" customHeight="1">
      <c r="B84" s="15"/>
      <c r="C84" s="15"/>
      <c r="D84" s="57"/>
      <c r="E84" s="15"/>
      <c r="F84" s="16"/>
    </row>
    <row r="85" spans="1:6" s="3" customFormat="1" ht="15" customHeight="1">
      <c r="B85" s="15"/>
      <c r="C85" s="15"/>
      <c r="D85" s="57"/>
      <c r="E85" s="15"/>
      <c r="F85" s="16"/>
    </row>
    <row r="86" spans="1:6" s="4" customFormat="1">
      <c r="A86" s="19"/>
      <c r="B86" s="20" t="s">
        <v>161</v>
      </c>
      <c r="C86" s="19" t="s">
        <v>142</v>
      </c>
      <c r="D86" s="58"/>
    </row>
    <row r="87" spans="1:6" s="4" customFormat="1">
      <c r="A87" s="22"/>
      <c r="B87" s="23" t="s">
        <v>162</v>
      </c>
      <c r="C87" s="22" t="s">
        <v>143</v>
      </c>
      <c r="D87" s="59"/>
    </row>
    <row r="88" spans="1:6" s="4" customFormat="1" ht="8.1" customHeight="1" thickBot="1">
      <c r="D88" s="60"/>
      <c r="E88" s="24"/>
      <c r="F88" s="24"/>
    </row>
    <row r="89" spans="1:6" s="5" customFormat="1" ht="9.75" customHeight="1" thickTop="1">
      <c r="A89" s="159"/>
      <c r="B89" s="122"/>
      <c r="C89" s="123"/>
      <c r="D89" s="124"/>
      <c r="E89" s="126"/>
      <c r="F89" s="126"/>
    </row>
    <row r="90" spans="1:6" s="5" customFormat="1" ht="20.100000000000001" customHeight="1">
      <c r="A90" s="160"/>
      <c r="B90" s="127" t="s">
        <v>47</v>
      </c>
      <c r="C90" s="128"/>
      <c r="D90" s="129" t="s">
        <v>3</v>
      </c>
      <c r="E90" s="130" t="s">
        <v>48</v>
      </c>
      <c r="F90" s="131"/>
    </row>
    <row r="91" spans="1:6" s="5" customFormat="1" ht="20.100000000000001" customHeight="1">
      <c r="A91" s="161"/>
      <c r="B91" s="132"/>
      <c r="C91" s="133"/>
      <c r="D91" s="134" t="s">
        <v>7</v>
      </c>
      <c r="E91" s="135" t="s">
        <v>49</v>
      </c>
      <c r="F91" s="136"/>
    </row>
    <row r="92" spans="1:6" s="6" customFormat="1" ht="5.0999999999999996" customHeight="1">
      <c r="A92" s="27"/>
      <c r="B92" s="27"/>
      <c r="C92" s="27"/>
      <c r="D92" s="61"/>
      <c r="E92" s="28"/>
      <c r="F92" s="28"/>
    </row>
    <row r="93" spans="1:6" s="6" customFormat="1" ht="8.1" customHeight="1">
      <c r="A93" s="62"/>
      <c r="B93" s="62"/>
      <c r="C93" s="62"/>
      <c r="D93" s="63"/>
      <c r="E93" s="67"/>
      <c r="F93" s="64"/>
    </row>
    <row r="94" spans="1:6" s="6" customFormat="1" ht="15" customHeight="1">
      <c r="A94" s="62"/>
      <c r="B94" s="62" t="s">
        <v>64</v>
      </c>
      <c r="C94" s="62"/>
      <c r="D94" s="66">
        <v>2018</v>
      </c>
      <c r="E94" s="67">
        <v>7</v>
      </c>
      <c r="F94" s="64"/>
    </row>
    <row r="95" spans="1:6" s="6" customFormat="1" ht="15" customHeight="1">
      <c r="A95" s="62"/>
      <c r="B95" s="65" t="s">
        <v>129</v>
      </c>
      <c r="C95" s="62"/>
      <c r="D95" s="66">
        <v>2019</v>
      </c>
      <c r="E95" s="67">
        <v>7</v>
      </c>
      <c r="F95" s="64"/>
    </row>
    <row r="96" spans="1:6" s="6" customFormat="1" ht="15" customHeight="1">
      <c r="A96" s="152"/>
      <c r="B96" s="65"/>
      <c r="C96" s="152"/>
      <c r="D96" s="66">
        <v>2020</v>
      </c>
      <c r="E96" s="67">
        <v>12</v>
      </c>
      <c r="F96" s="67"/>
    </row>
    <row r="97" spans="1:6" s="6" customFormat="1" ht="8.1" customHeight="1">
      <c r="A97" s="152"/>
      <c r="B97" s="65"/>
      <c r="C97" s="152"/>
      <c r="D97" s="66"/>
      <c r="E97" s="67"/>
      <c r="F97" s="67"/>
    </row>
    <row r="98" spans="1:6" s="6" customFormat="1" ht="15" customHeight="1">
      <c r="A98" s="62"/>
      <c r="B98" s="62" t="s">
        <v>65</v>
      </c>
      <c r="C98" s="62"/>
      <c r="D98" s="66">
        <v>2018</v>
      </c>
      <c r="E98" s="102" t="s">
        <v>22</v>
      </c>
      <c r="F98" s="64"/>
    </row>
    <row r="99" spans="1:6" s="6" customFormat="1" ht="15" customHeight="1">
      <c r="A99" s="62"/>
      <c r="B99" s="65"/>
      <c r="C99" s="62"/>
      <c r="D99" s="66">
        <v>2019</v>
      </c>
      <c r="E99" s="67">
        <v>2</v>
      </c>
      <c r="F99" s="64"/>
    </row>
    <row r="100" spans="1:6" s="6" customFormat="1" ht="15" customHeight="1">
      <c r="A100" s="62"/>
      <c r="B100" s="65"/>
      <c r="C100" s="62"/>
      <c r="D100" s="66">
        <v>2020</v>
      </c>
      <c r="E100" s="67">
        <v>4</v>
      </c>
      <c r="F100" s="64"/>
    </row>
    <row r="101" spans="1:6" s="6" customFormat="1" ht="8.1" customHeight="1">
      <c r="A101" s="62"/>
      <c r="B101" s="62"/>
      <c r="C101" s="62"/>
      <c r="D101" s="63"/>
      <c r="E101" s="64"/>
      <c r="F101" s="64"/>
    </row>
    <row r="102" spans="1:6" s="6" customFormat="1" ht="15" customHeight="1">
      <c r="A102" s="62"/>
      <c r="B102" s="62" t="s">
        <v>66</v>
      </c>
      <c r="C102" s="62"/>
      <c r="D102" s="66">
        <v>2018</v>
      </c>
      <c r="E102" s="102" t="s">
        <v>22</v>
      </c>
      <c r="F102" s="64"/>
    </row>
    <row r="103" spans="1:6" s="6" customFormat="1" ht="15" customHeight="1">
      <c r="A103" s="62"/>
      <c r="B103" s="62"/>
      <c r="C103" s="62"/>
      <c r="D103" s="66">
        <v>2019</v>
      </c>
      <c r="E103" s="102" t="s">
        <v>22</v>
      </c>
      <c r="F103" s="64"/>
    </row>
    <row r="104" spans="1:6" s="6" customFormat="1" ht="15" customHeight="1">
      <c r="A104" s="62"/>
      <c r="B104" s="62"/>
      <c r="C104" s="62"/>
      <c r="D104" s="66">
        <v>2020</v>
      </c>
      <c r="E104" s="102"/>
      <c r="F104" s="64"/>
    </row>
    <row r="105" spans="1:6" s="6" customFormat="1" ht="8.1" customHeight="1">
      <c r="A105" s="62"/>
      <c r="B105" s="62"/>
      <c r="C105" s="62"/>
      <c r="D105" s="63"/>
      <c r="E105" s="67"/>
      <c r="F105" s="64"/>
    </row>
    <row r="106" spans="1:6" s="6" customFormat="1" ht="15" customHeight="1">
      <c r="A106" s="62"/>
      <c r="B106" s="62" t="s">
        <v>67</v>
      </c>
      <c r="C106" s="62"/>
      <c r="D106" s="66">
        <v>2018</v>
      </c>
      <c r="E106" s="102" t="s">
        <v>22</v>
      </c>
      <c r="F106" s="64"/>
    </row>
    <row r="107" spans="1:6" s="6" customFormat="1" ht="15" customHeight="1">
      <c r="A107" s="62"/>
      <c r="B107" s="62"/>
      <c r="C107" s="62"/>
      <c r="D107" s="66">
        <v>2019</v>
      </c>
      <c r="E107" s="67">
        <v>39</v>
      </c>
      <c r="F107" s="64"/>
    </row>
    <row r="108" spans="1:6" s="6" customFormat="1" ht="15" customHeight="1">
      <c r="A108" s="62"/>
      <c r="B108" s="62"/>
      <c r="C108" s="62"/>
      <c r="D108" s="66">
        <v>2020</v>
      </c>
      <c r="E108" s="67"/>
      <c r="F108" s="64"/>
    </row>
    <row r="109" spans="1:6" s="6" customFormat="1" ht="8.1" customHeight="1">
      <c r="A109" s="62"/>
      <c r="B109" s="62"/>
      <c r="C109" s="62"/>
      <c r="D109" s="63"/>
      <c r="E109" s="67"/>
      <c r="F109" s="64"/>
    </row>
    <row r="110" spans="1:6" s="6" customFormat="1" ht="15" customHeight="1">
      <c r="A110" s="62"/>
      <c r="B110" s="62" t="s">
        <v>68</v>
      </c>
      <c r="C110" s="62"/>
      <c r="D110" s="66">
        <v>2018</v>
      </c>
      <c r="E110" s="102" t="s">
        <v>22</v>
      </c>
      <c r="F110" s="64"/>
    </row>
    <row r="111" spans="1:6" s="6" customFormat="1" ht="15" customHeight="1">
      <c r="A111" s="62"/>
      <c r="B111" s="62"/>
      <c r="C111" s="62"/>
      <c r="D111" s="66">
        <v>2019</v>
      </c>
      <c r="E111" s="67">
        <v>1</v>
      </c>
      <c r="F111" s="64"/>
    </row>
    <row r="112" spans="1:6" s="6" customFormat="1" ht="15" customHeight="1">
      <c r="A112" s="62"/>
      <c r="B112" s="62"/>
      <c r="C112" s="62"/>
      <c r="D112" s="66">
        <v>2020</v>
      </c>
      <c r="E112" s="67">
        <v>1</v>
      </c>
      <c r="F112" s="64"/>
    </row>
    <row r="113" spans="1:6" s="6" customFormat="1" ht="8.1" customHeight="1">
      <c r="A113" s="62"/>
      <c r="B113" s="62"/>
      <c r="C113" s="62"/>
      <c r="D113" s="63"/>
      <c r="E113" s="67"/>
      <c r="F113" s="64"/>
    </row>
    <row r="114" spans="1:6" s="6" customFormat="1" ht="15" customHeight="1">
      <c r="A114" s="62"/>
      <c r="B114" s="62" t="s">
        <v>69</v>
      </c>
      <c r="C114" s="62"/>
      <c r="D114" s="66">
        <v>2018</v>
      </c>
      <c r="E114" s="102" t="s">
        <v>22</v>
      </c>
      <c r="F114" s="64"/>
    </row>
    <row r="115" spans="1:6" s="6" customFormat="1" ht="15" customHeight="1">
      <c r="A115" s="62"/>
      <c r="B115" s="68"/>
      <c r="C115" s="62"/>
      <c r="D115" s="66">
        <v>2019</v>
      </c>
      <c r="E115" s="67">
        <v>1</v>
      </c>
      <c r="F115" s="64"/>
    </row>
    <row r="116" spans="1:6" s="6" customFormat="1" ht="15" customHeight="1">
      <c r="A116" s="62"/>
      <c r="B116" s="68"/>
      <c r="C116" s="62"/>
      <c r="D116" s="66">
        <v>2020</v>
      </c>
      <c r="E116" s="67"/>
      <c r="F116" s="64"/>
    </row>
    <row r="117" spans="1:6" s="6" customFormat="1" ht="8.1" customHeight="1">
      <c r="A117" s="62"/>
      <c r="B117" s="62"/>
      <c r="C117" s="62"/>
      <c r="D117" s="63"/>
      <c r="E117" s="67"/>
      <c r="F117" s="64"/>
    </row>
    <row r="118" spans="1:6" s="6" customFormat="1" ht="15" customHeight="1">
      <c r="A118" s="62"/>
      <c r="B118" s="62" t="s">
        <v>175</v>
      </c>
      <c r="C118" s="62"/>
      <c r="D118" s="66">
        <v>2018</v>
      </c>
      <c r="E118" s="102" t="s">
        <v>22</v>
      </c>
      <c r="F118" s="64"/>
    </row>
    <row r="119" spans="1:6" s="6" customFormat="1" ht="15" customHeight="1">
      <c r="A119" s="62"/>
      <c r="B119" s="68"/>
      <c r="C119" s="62"/>
      <c r="D119" s="66">
        <v>2019</v>
      </c>
      <c r="E119" s="102" t="s">
        <v>22</v>
      </c>
      <c r="F119" s="64"/>
    </row>
    <row r="120" spans="1:6" s="6" customFormat="1" ht="15" customHeight="1">
      <c r="A120" s="62"/>
      <c r="B120" s="68"/>
      <c r="C120" s="62"/>
      <c r="D120" s="66">
        <v>2020</v>
      </c>
      <c r="E120" s="67">
        <v>1</v>
      </c>
      <c r="F120" s="64"/>
    </row>
    <row r="121" spans="1:6" s="6" customFormat="1" ht="8.1" customHeight="1">
      <c r="A121" s="62"/>
      <c r="B121" s="62"/>
      <c r="C121" s="62"/>
      <c r="D121" s="63"/>
      <c r="E121" s="67"/>
      <c r="F121" s="64"/>
    </row>
    <row r="122" spans="1:6" s="6" customFormat="1" ht="15" customHeight="1">
      <c r="A122" s="62"/>
      <c r="B122" s="62" t="s">
        <v>176</v>
      </c>
      <c r="C122" s="62"/>
      <c r="D122" s="66">
        <v>2018</v>
      </c>
      <c r="E122" s="102" t="s">
        <v>22</v>
      </c>
      <c r="F122" s="64"/>
    </row>
    <row r="123" spans="1:6" s="6" customFormat="1" ht="15" customHeight="1">
      <c r="A123" s="62"/>
      <c r="B123" s="68"/>
      <c r="C123" s="62"/>
      <c r="D123" s="66">
        <v>2019</v>
      </c>
      <c r="E123" s="102" t="s">
        <v>22</v>
      </c>
      <c r="F123" s="64"/>
    </row>
    <row r="124" spans="1:6" s="6" customFormat="1" ht="15" customHeight="1">
      <c r="A124" s="62"/>
      <c r="B124" s="68"/>
      <c r="C124" s="62"/>
      <c r="D124" s="66">
        <v>2020</v>
      </c>
      <c r="E124" s="67">
        <v>12</v>
      </c>
      <c r="F124" s="64"/>
    </row>
    <row r="125" spans="1:6" s="7" customFormat="1" ht="10.5" customHeight="1" thickBot="1">
      <c r="A125" s="41"/>
      <c r="B125" s="42"/>
      <c r="C125" s="41"/>
      <c r="D125" s="69"/>
      <c r="E125" s="43"/>
      <c r="F125" s="43"/>
    </row>
    <row r="126" spans="1:6" s="7" customFormat="1" ht="10.5" customHeight="1">
      <c r="A126" s="32"/>
      <c r="B126" s="44"/>
      <c r="C126" s="32"/>
      <c r="D126" s="70"/>
      <c r="E126" s="45"/>
      <c r="F126" s="46" t="s">
        <v>149</v>
      </c>
    </row>
    <row r="127" spans="1:6" s="8" customFormat="1" ht="14.25" customHeight="1">
      <c r="A127" s="4"/>
      <c r="B127" s="4"/>
      <c r="C127" s="4"/>
      <c r="D127" s="60"/>
      <c r="E127" s="24"/>
      <c r="F127" s="47" t="s">
        <v>150</v>
      </c>
    </row>
  </sheetData>
  <mergeCells count="2">
    <mergeCell ref="A10:A12"/>
    <mergeCell ref="A89:A9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view="pageBreakPreview" zoomScale="90" zoomScaleNormal="100" zoomScaleSheetLayoutView="90" workbookViewId="0">
      <selection activeCell="B8" sqref="B8"/>
    </sheetView>
  </sheetViews>
  <sheetFormatPr defaultColWidth="9.140625" defaultRowHeight="12.75"/>
  <cols>
    <col min="1" max="1" width="1.42578125" style="10" customWidth="1"/>
    <col min="2" max="2" width="10" style="10" customWidth="1"/>
    <col min="3" max="3" width="32.85546875" style="10" customWidth="1"/>
    <col min="4" max="4" width="27" style="54" customWidth="1"/>
    <col min="5" max="5" width="35.42578125" style="10" customWidth="1"/>
    <col min="6" max="6" width="5.7109375" style="10" customWidth="1"/>
    <col min="7" max="16384" width="9.140625" style="10"/>
  </cols>
  <sheetData>
    <row r="1" spans="1:6" s="1" customFormat="1" ht="12.95" customHeight="1">
      <c r="A1" s="11"/>
      <c r="D1" s="55"/>
      <c r="F1" s="12" t="s">
        <v>0</v>
      </c>
    </row>
    <row r="2" spans="1:6" s="2" customFormat="1" ht="12.95" customHeight="1">
      <c r="D2" s="56"/>
      <c r="F2" s="14" t="s">
        <v>1</v>
      </c>
    </row>
    <row r="3" spans="1:6" s="3" customFormat="1" ht="15" customHeight="1">
      <c r="B3" s="15"/>
      <c r="C3" s="15"/>
      <c r="D3" s="57"/>
      <c r="E3" s="15"/>
      <c r="F3" s="16"/>
    </row>
    <row r="4" spans="1:6" s="3" customFormat="1" ht="15" customHeight="1">
      <c r="B4" s="15"/>
      <c r="C4" s="15"/>
      <c r="D4" s="57"/>
      <c r="E4" s="15"/>
      <c r="F4" s="16"/>
    </row>
    <row r="5" spans="1:6" s="3" customFormat="1" ht="15" customHeight="1">
      <c r="B5" s="15"/>
      <c r="C5" s="15"/>
      <c r="D5" s="57"/>
      <c r="E5" s="15"/>
      <c r="F5" s="16"/>
    </row>
    <row r="6" spans="1:6" s="3" customFormat="1" ht="15" customHeight="1">
      <c r="B6" s="15"/>
      <c r="C6" s="15"/>
      <c r="D6" s="57"/>
      <c r="E6" s="15"/>
      <c r="F6" s="16"/>
    </row>
    <row r="7" spans="1:6" s="4" customFormat="1">
      <c r="A7" s="19"/>
      <c r="B7" s="20" t="s">
        <v>195</v>
      </c>
      <c r="C7" s="19" t="s">
        <v>144</v>
      </c>
      <c r="F7" s="21"/>
    </row>
    <row r="8" spans="1:6" s="4" customFormat="1">
      <c r="A8" s="22"/>
      <c r="B8" s="23" t="s">
        <v>196</v>
      </c>
      <c r="C8" s="22" t="s">
        <v>145</v>
      </c>
      <c r="F8" s="24"/>
    </row>
    <row r="9" spans="1:6" s="6" customFormat="1" ht="8.1" customHeight="1" thickBot="1">
      <c r="A9" s="62"/>
      <c r="B9" s="68"/>
      <c r="C9" s="62"/>
      <c r="D9" s="63"/>
      <c r="E9" s="71"/>
      <c r="F9" s="64"/>
    </row>
    <row r="10" spans="1:6" s="5" customFormat="1" ht="9.75" customHeight="1" thickTop="1">
      <c r="A10" s="159"/>
      <c r="B10" s="122"/>
      <c r="C10" s="123"/>
      <c r="D10" s="124"/>
      <c r="E10" s="126"/>
      <c r="F10" s="126"/>
    </row>
    <row r="11" spans="1:6" s="5" customFormat="1" ht="20.100000000000001" customHeight="1">
      <c r="A11" s="160"/>
      <c r="B11" s="180" t="s">
        <v>102</v>
      </c>
      <c r="C11" s="180"/>
      <c r="D11" s="129" t="s">
        <v>3</v>
      </c>
      <c r="E11" s="130" t="s">
        <v>48</v>
      </c>
      <c r="F11" s="131"/>
    </row>
    <row r="12" spans="1:6" s="5" customFormat="1" ht="20.100000000000001" customHeight="1">
      <c r="A12" s="161"/>
      <c r="B12" s="181"/>
      <c r="C12" s="181"/>
      <c r="D12" s="134" t="s">
        <v>7</v>
      </c>
      <c r="E12" s="135" t="s">
        <v>49</v>
      </c>
      <c r="F12" s="136"/>
    </row>
    <row r="13" spans="1:6" ht="17.100000000000001" customHeight="1">
      <c r="A13" s="107"/>
      <c r="B13" s="29" t="s">
        <v>42</v>
      </c>
      <c r="C13" s="107"/>
      <c r="D13" s="108">
        <v>2018</v>
      </c>
      <c r="E13" s="111">
        <f>SUM(E17,E21,E25,E29)</f>
        <v>114</v>
      </c>
      <c r="F13" s="107"/>
    </row>
    <row r="14" spans="1:6" ht="17.100000000000001" customHeight="1">
      <c r="A14" s="107"/>
      <c r="B14" s="31" t="s">
        <v>43</v>
      </c>
      <c r="C14" s="107"/>
      <c r="D14" s="108">
        <v>2019</v>
      </c>
      <c r="E14" s="111">
        <f>SUM(E18,E22,E26,E30)</f>
        <v>167</v>
      </c>
      <c r="F14" s="107"/>
    </row>
    <row r="15" spans="1:6">
      <c r="A15" s="107"/>
      <c r="B15" s="107"/>
      <c r="C15" s="107"/>
      <c r="D15" s="109">
        <v>2020</v>
      </c>
      <c r="E15" s="111">
        <f>SUM(E19,E23,E27,E31)</f>
        <v>94</v>
      </c>
      <c r="F15" s="107"/>
    </row>
    <row r="16" spans="1:6">
      <c r="A16" s="107"/>
      <c r="B16" s="107"/>
      <c r="C16" s="107"/>
      <c r="D16" s="109"/>
      <c r="E16" s="111"/>
      <c r="F16" s="107"/>
    </row>
    <row r="17" spans="1:8" ht="17.100000000000001" customHeight="1">
      <c r="A17" s="107"/>
      <c r="B17" s="35" t="s">
        <v>76</v>
      </c>
      <c r="C17" s="107"/>
      <c r="D17" s="66">
        <v>2018</v>
      </c>
      <c r="E17" s="107">
        <v>104</v>
      </c>
      <c r="F17" s="107"/>
    </row>
    <row r="18" spans="1:8" ht="17.100000000000001" customHeight="1">
      <c r="A18" s="107"/>
      <c r="B18" s="37" t="s">
        <v>77</v>
      </c>
      <c r="C18" s="107"/>
      <c r="D18" s="66">
        <v>2019</v>
      </c>
      <c r="E18" s="107">
        <v>139</v>
      </c>
      <c r="F18" s="107"/>
    </row>
    <row r="19" spans="1:8">
      <c r="A19" s="107"/>
      <c r="B19" s="37"/>
      <c r="C19" s="107"/>
      <c r="D19" s="109">
        <v>2020</v>
      </c>
      <c r="E19" s="107">
        <v>78</v>
      </c>
      <c r="F19" s="107"/>
    </row>
    <row r="20" spans="1:8">
      <c r="A20" s="107"/>
      <c r="B20" s="37"/>
      <c r="C20" s="107"/>
      <c r="D20" s="109"/>
      <c r="E20" s="107"/>
      <c r="F20" s="107"/>
    </row>
    <row r="21" spans="1:8" ht="17.100000000000001" customHeight="1">
      <c r="A21" s="107"/>
      <c r="B21" s="29" t="s">
        <v>78</v>
      </c>
      <c r="C21" s="107"/>
      <c r="D21" s="66">
        <v>2018</v>
      </c>
      <c r="E21" s="52">
        <v>10</v>
      </c>
      <c r="F21" s="107"/>
    </row>
    <row r="22" spans="1:8" ht="17.100000000000001" customHeight="1">
      <c r="A22" s="107"/>
      <c r="B22" s="37"/>
      <c r="C22" s="107"/>
      <c r="D22" s="66">
        <v>2019</v>
      </c>
      <c r="E22" s="110">
        <v>22</v>
      </c>
      <c r="F22" s="107"/>
    </row>
    <row r="23" spans="1:8" ht="17.100000000000001" customHeight="1">
      <c r="A23" s="107"/>
      <c r="B23" s="37"/>
      <c r="C23" s="107"/>
      <c r="D23" s="66">
        <v>2020</v>
      </c>
      <c r="E23" s="110">
        <v>5</v>
      </c>
      <c r="F23" s="107"/>
    </row>
    <row r="24" spans="1:8">
      <c r="A24" s="107"/>
      <c r="B24" s="37"/>
      <c r="C24" s="107"/>
      <c r="D24" s="109"/>
      <c r="E24" s="107"/>
      <c r="F24" s="107"/>
    </row>
    <row r="25" spans="1:8" ht="17.100000000000001" customHeight="1">
      <c r="A25" s="107"/>
      <c r="B25" s="35" t="s">
        <v>79</v>
      </c>
      <c r="C25" s="107"/>
      <c r="D25" s="66">
        <v>2018</v>
      </c>
      <c r="E25" s="110" t="s">
        <v>22</v>
      </c>
      <c r="F25" s="107"/>
    </row>
    <row r="26" spans="1:8" ht="17.100000000000001" customHeight="1">
      <c r="A26" s="107"/>
      <c r="B26" s="37"/>
      <c r="C26" s="107"/>
      <c r="D26" s="66">
        <v>2019</v>
      </c>
      <c r="E26" s="107">
        <v>6</v>
      </c>
      <c r="F26" s="107"/>
    </row>
    <row r="27" spans="1:8" ht="17.100000000000001" customHeight="1">
      <c r="A27" s="107"/>
      <c r="B27" s="37"/>
      <c r="C27" s="107"/>
      <c r="D27" s="66">
        <v>2020</v>
      </c>
      <c r="E27" s="107">
        <v>1</v>
      </c>
      <c r="F27" s="107"/>
    </row>
    <row r="28" spans="1:8">
      <c r="A28" s="107"/>
      <c r="B28" s="37"/>
      <c r="C28" s="107"/>
      <c r="D28" s="109"/>
      <c r="E28" s="107"/>
      <c r="F28" s="107"/>
    </row>
    <row r="29" spans="1:8" ht="17.100000000000001" customHeight="1">
      <c r="A29" s="107"/>
      <c r="B29" s="40" t="s">
        <v>80</v>
      </c>
      <c r="C29" s="107"/>
      <c r="D29" s="66">
        <v>2018</v>
      </c>
      <c r="E29" s="110" t="s">
        <v>22</v>
      </c>
      <c r="F29" s="107"/>
    </row>
    <row r="30" spans="1:8" ht="17.100000000000001" customHeight="1">
      <c r="A30" s="107"/>
      <c r="B30" s="107"/>
      <c r="C30" s="107"/>
      <c r="D30" s="66">
        <v>2019</v>
      </c>
      <c r="E30" s="110" t="s">
        <v>22</v>
      </c>
      <c r="F30" s="107"/>
    </row>
    <row r="31" spans="1:8" ht="17.100000000000001" customHeight="1">
      <c r="A31" s="107"/>
      <c r="B31" s="107"/>
      <c r="C31" s="107"/>
      <c r="D31" s="66">
        <v>2020</v>
      </c>
      <c r="E31" s="110">
        <v>10</v>
      </c>
      <c r="F31" s="107"/>
    </row>
    <row r="32" spans="1:8" s="7" customFormat="1" ht="10.5" customHeight="1" thickBot="1">
      <c r="A32" s="41"/>
      <c r="B32" s="42"/>
      <c r="C32" s="41"/>
      <c r="D32" s="53"/>
      <c r="E32" s="53"/>
      <c r="F32" s="53"/>
      <c r="G32" s="45"/>
      <c r="H32" s="45"/>
    </row>
    <row r="33" spans="1:10" s="8" customFormat="1" ht="14.25" customHeight="1">
      <c r="A33" s="4"/>
      <c r="B33" s="4"/>
      <c r="C33" s="4"/>
      <c r="D33" s="24"/>
      <c r="E33" s="24"/>
      <c r="F33" s="46" t="s">
        <v>149</v>
      </c>
      <c r="G33" s="106"/>
      <c r="H33" s="9"/>
      <c r="I33" s="49"/>
      <c r="J33" s="4"/>
    </row>
    <row r="34" spans="1:10" s="9" customFormat="1" ht="16.5" customHeight="1">
      <c r="A34" s="4"/>
      <c r="B34" s="4"/>
      <c r="C34" s="4"/>
      <c r="D34" s="24"/>
      <c r="E34" s="24"/>
      <c r="F34" s="47" t="s">
        <v>150</v>
      </c>
      <c r="G34" s="24"/>
      <c r="I34" s="50"/>
      <c r="J34" s="4"/>
    </row>
  </sheetData>
  <mergeCells count="2">
    <mergeCell ref="A10:A12"/>
    <mergeCell ref="B11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4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view="pageBreakPreview" zoomScale="80" zoomScaleNormal="100" zoomScaleSheetLayoutView="80" workbookViewId="0">
      <selection activeCell="K13" sqref="K13"/>
    </sheetView>
  </sheetViews>
  <sheetFormatPr defaultColWidth="9.140625" defaultRowHeight="12.75"/>
  <cols>
    <col min="1" max="1" width="1.42578125" style="10" customWidth="1"/>
    <col min="2" max="2" width="11.140625" style="10" customWidth="1"/>
    <col min="3" max="3" width="10.85546875" style="10" customWidth="1"/>
    <col min="4" max="4" width="13.7109375" style="10" customWidth="1"/>
    <col min="5" max="5" width="26.42578125" style="10" customWidth="1"/>
    <col min="6" max="6" width="2.7109375" style="10" customWidth="1"/>
    <col min="7" max="7" width="26.42578125" style="10" customWidth="1"/>
    <col min="8" max="8" width="1.42578125" style="10" customWidth="1"/>
    <col min="9" max="9" width="12.5703125" style="10" customWidth="1"/>
    <col min="10" max="10" width="14.140625" style="10" customWidth="1"/>
    <col min="11" max="11" width="12.5703125" style="10" customWidth="1"/>
    <col min="12" max="16384" width="9.140625" style="10"/>
  </cols>
  <sheetData>
    <row r="1" spans="1:10" s="1" customFormat="1" ht="12.95" customHeight="1">
      <c r="A1" s="11"/>
      <c r="H1" s="12" t="s">
        <v>0</v>
      </c>
    </row>
    <row r="2" spans="1:10" s="2" customFormat="1" ht="12.95" customHeight="1">
      <c r="F2" s="13"/>
      <c r="H2" s="14" t="s">
        <v>1</v>
      </c>
      <c r="I2" s="13"/>
      <c r="J2" s="48"/>
    </row>
    <row r="3" spans="1:10" s="3" customFormat="1" ht="15" customHeight="1">
      <c r="B3" s="15"/>
      <c r="C3" s="15"/>
      <c r="D3" s="15"/>
      <c r="E3" s="15"/>
      <c r="F3" s="16"/>
      <c r="G3" s="17"/>
    </row>
    <row r="4" spans="1:10" s="3" customFormat="1" ht="15" customHeight="1">
      <c r="B4" s="15"/>
      <c r="C4" s="15"/>
      <c r="D4" s="15"/>
      <c r="E4" s="15"/>
      <c r="F4" s="16"/>
      <c r="G4" s="17"/>
    </row>
    <row r="5" spans="1:10" s="3" customFormat="1" ht="15" customHeight="1">
      <c r="B5" s="15"/>
      <c r="C5" s="15"/>
      <c r="D5" s="15"/>
      <c r="E5" s="15"/>
      <c r="F5" s="16"/>
      <c r="G5" s="17"/>
      <c r="H5" s="18"/>
    </row>
    <row r="6" spans="1:10" s="4" customFormat="1">
      <c r="A6" s="19"/>
      <c r="B6" s="20" t="s">
        <v>197</v>
      </c>
      <c r="C6" s="19" t="s">
        <v>87</v>
      </c>
      <c r="D6" s="19"/>
      <c r="G6" s="21"/>
      <c r="H6" s="21"/>
    </row>
    <row r="7" spans="1:10" s="4" customFormat="1">
      <c r="A7" s="19"/>
      <c r="B7" s="20"/>
      <c r="C7" s="19" t="s">
        <v>146</v>
      </c>
      <c r="D7" s="19"/>
      <c r="G7" s="21"/>
      <c r="H7" s="21"/>
    </row>
    <row r="8" spans="1:10" s="4" customFormat="1">
      <c r="A8" s="22"/>
      <c r="B8" s="23" t="s">
        <v>198</v>
      </c>
      <c r="C8" s="22" t="s">
        <v>135</v>
      </c>
      <c r="D8" s="22"/>
      <c r="G8" s="24"/>
      <c r="H8" s="24"/>
      <c r="J8" s="25"/>
    </row>
    <row r="9" spans="1:10" s="4" customFormat="1">
      <c r="A9" s="22"/>
      <c r="B9" s="23"/>
      <c r="C9" s="22" t="s">
        <v>146</v>
      </c>
      <c r="D9" s="22"/>
      <c r="G9" s="24"/>
      <c r="H9" s="24"/>
      <c r="J9" s="25"/>
    </row>
    <row r="10" spans="1:10" s="4" customFormat="1" ht="8.1" customHeight="1" thickBot="1">
      <c r="E10" s="24"/>
      <c r="F10" s="24"/>
      <c r="G10" s="24"/>
      <c r="H10" s="24"/>
      <c r="J10" s="26"/>
    </row>
    <row r="11" spans="1:10" s="5" customFormat="1" ht="8.1" customHeight="1" thickTop="1">
      <c r="A11" s="159"/>
      <c r="B11" s="122"/>
      <c r="C11" s="123"/>
      <c r="D11" s="142"/>
      <c r="E11" s="125"/>
      <c r="F11" s="126"/>
      <c r="G11" s="143"/>
      <c r="H11" s="144"/>
    </row>
    <row r="12" spans="1:10" s="5" customFormat="1" ht="25.5" customHeight="1">
      <c r="A12" s="160"/>
      <c r="B12" s="185" t="s">
        <v>70</v>
      </c>
      <c r="C12" s="128"/>
      <c r="D12" s="184" t="s">
        <v>84</v>
      </c>
      <c r="E12" s="182" t="s">
        <v>85</v>
      </c>
      <c r="F12" s="131"/>
      <c r="G12" s="183" t="s">
        <v>86</v>
      </c>
      <c r="H12" s="145"/>
    </row>
    <row r="13" spans="1:10" s="5" customFormat="1" ht="25.5" customHeight="1">
      <c r="A13" s="160"/>
      <c r="B13" s="185"/>
      <c r="C13" s="128"/>
      <c r="D13" s="184"/>
      <c r="E13" s="182"/>
      <c r="F13" s="131"/>
      <c r="G13" s="183"/>
      <c r="H13" s="145"/>
    </row>
    <row r="14" spans="1:10" s="5" customFormat="1" ht="8.1" customHeight="1">
      <c r="A14" s="161"/>
      <c r="B14" s="132"/>
      <c r="C14" s="133"/>
      <c r="D14" s="146"/>
      <c r="E14" s="147"/>
      <c r="F14" s="136"/>
      <c r="G14" s="148"/>
      <c r="H14" s="136"/>
    </row>
    <row r="15" spans="1:10" s="6" customFormat="1" ht="5.0999999999999996" customHeight="1">
      <c r="A15" s="27"/>
      <c r="B15" s="27"/>
      <c r="C15" s="27"/>
      <c r="D15" s="27"/>
      <c r="E15" s="28"/>
      <c r="F15" s="28"/>
      <c r="G15" s="28"/>
      <c r="H15" s="28"/>
    </row>
    <row r="16" spans="1:10" s="51" customFormat="1" ht="15" customHeight="1">
      <c r="A16" s="29"/>
      <c r="B16" s="29" t="s">
        <v>42</v>
      </c>
      <c r="C16" s="29"/>
      <c r="D16" s="108">
        <v>2018</v>
      </c>
      <c r="E16" s="30">
        <f>SUM(E20,E24,E28,E32,E36,E40,E44,E48)</f>
        <v>149</v>
      </c>
      <c r="F16" s="30"/>
      <c r="G16" s="30">
        <f>SUM(G20,G24,G28,G32,G36,G40,G44,G48)</f>
        <v>1059</v>
      </c>
    </row>
    <row r="17" spans="1:8" s="51" customFormat="1" ht="15" customHeight="1">
      <c r="A17" s="33"/>
      <c r="B17" s="31" t="s">
        <v>43</v>
      </c>
      <c r="C17" s="33"/>
      <c r="D17" s="112">
        <v>2019</v>
      </c>
      <c r="E17" s="30">
        <f>SUM(E21,E25,E29,E33,E37,E41,E45,E49)</f>
        <v>167</v>
      </c>
      <c r="F17" s="34"/>
      <c r="G17" s="30">
        <f>SUM(G21,G25,G29,G33,G37,G41,G45,G49)</f>
        <v>1392</v>
      </c>
    </row>
    <row r="18" spans="1:8" s="51" customFormat="1" ht="15" customHeight="1">
      <c r="A18" s="33"/>
      <c r="C18" s="33"/>
      <c r="D18" s="112">
        <v>2020</v>
      </c>
      <c r="E18" s="30">
        <f>SUM(E22,E26,E30,E34,E38,E42,E46,E50)</f>
        <v>94</v>
      </c>
      <c r="F18" s="34"/>
      <c r="G18" s="30">
        <f>SUM(G22,G26,G30,G34,G38,G42,G46,G50)</f>
        <v>965</v>
      </c>
    </row>
    <row r="19" spans="1:8" s="51" customFormat="1" ht="8.1" customHeight="1">
      <c r="A19" s="33"/>
      <c r="C19" s="33"/>
      <c r="D19" s="112"/>
      <c r="E19" s="34"/>
      <c r="F19" s="34"/>
      <c r="G19" s="34"/>
    </row>
    <row r="20" spans="1:8" s="7" customFormat="1" ht="15" customHeight="1">
      <c r="A20" s="36"/>
      <c r="B20" s="35" t="s">
        <v>71</v>
      </c>
      <c r="C20" s="38"/>
      <c r="D20" s="109">
        <v>2018</v>
      </c>
      <c r="E20" s="39">
        <v>132</v>
      </c>
      <c r="F20" s="39"/>
      <c r="G20" s="39">
        <v>946</v>
      </c>
    </row>
    <row r="21" spans="1:8" s="7" customFormat="1" ht="15" customHeight="1">
      <c r="A21" s="36"/>
      <c r="B21" s="37"/>
      <c r="C21" s="38"/>
      <c r="D21" s="113">
        <v>2019</v>
      </c>
      <c r="E21" s="39">
        <v>141</v>
      </c>
      <c r="F21" s="39"/>
      <c r="G21" s="39">
        <v>1303</v>
      </c>
    </row>
    <row r="22" spans="1:8" s="7" customFormat="1" ht="15" customHeight="1">
      <c r="A22" s="36"/>
      <c r="B22" s="37"/>
      <c r="C22" s="38"/>
      <c r="D22" s="113">
        <v>2020</v>
      </c>
      <c r="E22" s="39">
        <v>77</v>
      </c>
      <c r="F22" s="39"/>
      <c r="G22" s="39">
        <v>868</v>
      </c>
    </row>
    <row r="23" spans="1:8" s="7" customFormat="1" ht="8.1" customHeight="1">
      <c r="A23" s="36"/>
      <c r="B23" s="29"/>
      <c r="C23" s="38"/>
      <c r="D23" s="38"/>
      <c r="E23" s="39"/>
      <c r="F23" s="39"/>
      <c r="G23" s="39"/>
    </row>
    <row r="24" spans="1:8" s="7" customFormat="1" ht="15" customHeight="1">
      <c r="A24" s="32"/>
      <c r="B24" s="35" t="s">
        <v>72</v>
      </c>
      <c r="C24" s="33"/>
      <c r="D24" s="109">
        <v>2018</v>
      </c>
      <c r="E24" s="34">
        <v>10</v>
      </c>
      <c r="F24" s="34"/>
      <c r="G24" s="34">
        <v>45</v>
      </c>
    </row>
    <row r="25" spans="1:8" s="7" customFormat="1" ht="15" customHeight="1">
      <c r="A25" s="36"/>
      <c r="B25" s="37"/>
      <c r="C25" s="38"/>
      <c r="D25" s="113">
        <v>2019</v>
      </c>
      <c r="E25" s="39">
        <v>11</v>
      </c>
      <c r="F25" s="39"/>
      <c r="G25" s="39">
        <v>51</v>
      </c>
    </row>
    <row r="26" spans="1:8" s="7" customFormat="1" ht="15" customHeight="1">
      <c r="A26" s="36"/>
      <c r="B26" s="37"/>
      <c r="C26" s="38"/>
      <c r="D26" s="113">
        <v>2020</v>
      </c>
      <c r="E26" s="39">
        <v>7</v>
      </c>
      <c r="F26" s="39"/>
      <c r="G26" s="39">
        <v>22</v>
      </c>
    </row>
    <row r="27" spans="1:8" s="7" customFormat="1" ht="8.1" customHeight="1">
      <c r="A27" s="36"/>
      <c r="B27" s="29"/>
      <c r="C27" s="38"/>
      <c r="D27" s="113"/>
      <c r="E27" s="39"/>
      <c r="F27" s="39"/>
      <c r="G27" s="39"/>
    </row>
    <row r="28" spans="1:8" s="7" customFormat="1" ht="15" customHeight="1">
      <c r="A28" s="32"/>
      <c r="B28" s="35" t="s">
        <v>73</v>
      </c>
      <c r="C28" s="33"/>
      <c r="D28" s="109">
        <v>2018</v>
      </c>
      <c r="E28" s="114" t="s">
        <v>22</v>
      </c>
      <c r="F28" s="34"/>
      <c r="G28" s="114" t="s">
        <v>22</v>
      </c>
    </row>
    <row r="29" spans="1:8" s="7" customFormat="1" ht="15" customHeight="1">
      <c r="A29" s="32"/>
      <c r="B29" s="35"/>
      <c r="C29" s="33"/>
      <c r="D29" s="113">
        <v>2019</v>
      </c>
      <c r="E29" s="34">
        <v>15</v>
      </c>
      <c r="F29" s="34"/>
      <c r="G29" s="34">
        <v>36</v>
      </c>
      <c r="H29" s="34"/>
    </row>
    <row r="30" spans="1:8" s="7" customFormat="1" ht="15" customHeight="1">
      <c r="A30" s="32"/>
      <c r="B30" s="35"/>
      <c r="C30" s="33"/>
      <c r="D30" s="113">
        <v>2020</v>
      </c>
      <c r="E30" s="34">
        <v>3</v>
      </c>
      <c r="F30" s="34"/>
      <c r="G30" s="34">
        <v>4</v>
      </c>
      <c r="H30" s="34"/>
    </row>
    <row r="31" spans="1:8" s="7" customFormat="1" ht="8.1" customHeight="1">
      <c r="A31" s="32"/>
      <c r="B31" s="37"/>
      <c r="C31" s="33"/>
      <c r="D31" s="113"/>
      <c r="E31" s="34"/>
      <c r="F31" s="34"/>
      <c r="G31" s="34"/>
      <c r="H31" s="34"/>
    </row>
    <row r="32" spans="1:8" s="7" customFormat="1" ht="15" customHeight="1">
      <c r="A32" s="32"/>
      <c r="B32" s="35" t="s">
        <v>81</v>
      </c>
      <c r="C32" s="33"/>
      <c r="D32" s="109">
        <v>2018</v>
      </c>
      <c r="E32" s="114" t="s">
        <v>22</v>
      </c>
      <c r="F32" s="34"/>
      <c r="G32" s="114" t="s">
        <v>22</v>
      </c>
      <c r="H32" s="34"/>
    </row>
    <row r="33" spans="1:8" s="7" customFormat="1" ht="15" customHeight="1">
      <c r="A33" s="32"/>
      <c r="B33" s="37"/>
      <c r="C33" s="33"/>
      <c r="D33" s="113">
        <v>2019</v>
      </c>
      <c r="E33" s="114" t="s">
        <v>22</v>
      </c>
      <c r="F33" s="34"/>
      <c r="G33" s="34">
        <v>2</v>
      </c>
      <c r="H33" s="34"/>
    </row>
    <row r="34" spans="1:8" s="7" customFormat="1" ht="15" customHeight="1">
      <c r="A34" s="32"/>
      <c r="B34" s="37"/>
      <c r="C34" s="33"/>
      <c r="D34" s="113">
        <v>2020</v>
      </c>
      <c r="E34" s="114" t="s">
        <v>22</v>
      </c>
      <c r="F34" s="34"/>
      <c r="G34" s="114" t="s">
        <v>22</v>
      </c>
      <c r="H34" s="34"/>
    </row>
    <row r="35" spans="1:8" s="7" customFormat="1" ht="8.1" customHeight="1">
      <c r="A35" s="32"/>
      <c r="B35" s="37"/>
      <c r="C35" s="33"/>
      <c r="D35" s="113"/>
      <c r="E35" s="34"/>
      <c r="F35" s="34"/>
      <c r="G35" s="34"/>
      <c r="H35" s="34"/>
    </row>
    <row r="36" spans="1:8" s="7" customFormat="1" ht="15" customHeight="1">
      <c r="A36" s="32"/>
      <c r="B36" s="40" t="s">
        <v>74</v>
      </c>
      <c r="C36" s="33"/>
      <c r="D36" s="109">
        <v>2018</v>
      </c>
      <c r="E36" s="34">
        <v>5</v>
      </c>
      <c r="F36" s="34"/>
      <c r="G36" s="34">
        <v>48</v>
      </c>
      <c r="H36" s="34"/>
    </row>
    <row r="37" spans="1:8" s="7" customFormat="1" ht="15" customHeight="1">
      <c r="A37" s="32"/>
      <c r="B37" s="40"/>
      <c r="C37" s="33"/>
      <c r="D37" s="113">
        <v>2019</v>
      </c>
      <c r="E37" s="114" t="s">
        <v>22</v>
      </c>
      <c r="F37" s="34"/>
      <c r="G37" s="114" t="s">
        <v>22</v>
      </c>
      <c r="H37" s="34"/>
    </row>
    <row r="38" spans="1:8" s="7" customFormat="1" ht="15" customHeight="1">
      <c r="A38" s="32"/>
      <c r="B38" s="40"/>
      <c r="C38" s="33"/>
      <c r="D38" s="113">
        <v>2020</v>
      </c>
      <c r="E38" s="114">
        <v>7</v>
      </c>
      <c r="F38" s="34"/>
      <c r="G38" s="114">
        <v>71</v>
      </c>
      <c r="H38" s="34"/>
    </row>
    <row r="39" spans="1:8" s="7" customFormat="1" ht="8.1" customHeight="1">
      <c r="A39" s="32"/>
      <c r="B39" s="40"/>
      <c r="C39" s="33"/>
      <c r="D39" s="113"/>
      <c r="E39" s="34"/>
      <c r="F39" s="34"/>
      <c r="G39" s="34"/>
      <c r="H39" s="34"/>
    </row>
    <row r="40" spans="1:8" s="7" customFormat="1" ht="15" customHeight="1">
      <c r="A40" s="32"/>
      <c r="B40" s="40" t="s">
        <v>82</v>
      </c>
      <c r="C40" s="33"/>
      <c r="D40" s="109">
        <v>2018</v>
      </c>
      <c r="E40" s="114" t="s">
        <v>22</v>
      </c>
      <c r="F40" s="34"/>
      <c r="G40" s="34">
        <v>8</v>
      </c>
      <c r="H40" s="34"/>
    </row>
    <row r="41" spans="1:8" s="7" customFormat="1" ht="15" customHeight="1">
      <c r="A41" s="32"/>
      <c r="B41" s="40"/>
      <c r="C41" s="33"/>
      <c r="D41" s="113">
        <v>2019</v>
      </c>
      <c r="E41" s="114" t="s">
        <v>22</v>
      </c>
      <c r="F41" s="34"/>
      <c r="G41" s="114" t="s">
        <v>22</v>
      </c>
      <c r="H41" s="34"/>
    </row>
    <row r="42" spans="1:8" s="7" customFormat="1" ht="15" customHeight="1">
      <c r="A42" s="32"/>
      <c r="B42" s="40"/>
      <c r="C42" s="33"/>
      <c r="D42" s="113">
        <v>2020</v>
      </c>
      <c r="E42" s="114" t="s">
        <v>22</v>
      </c>
      <c r="F42" s="34"/>
      <c r="G42" s="114" t="s">
        <v>22</v>
      </c>
      <c r="H42" s="34"/>
    </row>
    <row r="43" spans="1:8" s="7" customFormat="1" ht="8.1" customHeight="1">
      <c r="A43" s="32"/>
      <c r="B43" s="40"/>
      <c r="C43" s="33"/>
      <c r="D43" s="113"/>
      <c r="E43" s="34"/>
      <c r="F43" s="34"/>
      <c r="G43" s="34"/>
      <c r="H43" s="34"/>
    </row>
    <row r="44" spans="1:8" s="7" customFormat="1" ht="15" customHeight="1">
      <c r="A44" s="32"/>
      <c r="B44" s="40" t="s">
        <v>75</v>
      </c>
      <c r="C44" s="33"/>
      <c r="D44" s="109">
        <v>2018</v>
      </c>
      <c r="E44" s="34">
        <v>2</v>
      </c>
      <c r="F44" s="34"/>
      <c r="G44" s="34">
        <v>2</v>
      </c>
      <c r="H44" s="34"/>
    </row>
    <row r="45" spans="1:8" s="7" customFormat="1" ht="15" customHeight="1">
      <c r="A45" s="32"/>
      <c r="B45" s="40"/>
      <c r="C45" s="33"/>
      <c r="D45" s="113">
        <v>2019</v>
      </c>
      <c r="E45" s="114" t="s">
        <v>22</v>
      </c>
      <c r="F45" s="34"/>
      <c r="G45" s="114" t="s">
        <v>22</v>
      </c>
      <c r="H45" s="34"/>
    </row>
    <row r="46" spans="1:8" s="7" customFormat="1" ht="15" customHeight="1">
      <c r="A46" s="32"/>
      <c r="B46" s="40"/>
      <c r="C46" s="33"/>
      <c r="D46" s="113">
        <v>2020</v>
      </c>
      <c r="E46" s="114" t="s">
        <v>22</v>
      </c>
      <c r="F46" s="34"/>
      <c r="G46" s="114" t="s">
        <v>22</v>
      </c>
      <c r="H46" s="34"/>
    </row>
    <row r="47" spans="1:8" s="7" customFormat="1" ht="8.1" customHeight="1">
      <c r="A47" s="32"/>
      <c r="B47" s="40"/>
      <c r="C47" s="33"/>
      <c r="D47" s="113"/>
      <c r="E47" s="34"/>
      <c r="F47" s="34"/>
      <c r="G47" s="34"/>
      <c r="H47" s="34"/>
    </row>
    <row r="48" spans="1:8" s="7" customFormat="1" ht="15" customHeight="1">
      <c r="A48" s="32"/>
      <c r="B48" s="40" t="s">
        <v>83</v>
      </c>
      <c r="C48" s="33"/>
      <c r="D48" s="109">
        <v>2018</v>
      </c>
      <c r="E48" s="114" t="s">
        <v>22</v>
      </c>
      <c r="F48" s="34"/>
      <c r="G48" s="34">
        <v>10</v>
      </c>
      <c r="H48" s="34"/>
    </row>
    <row r="49" spans="1:11" s="7" customFormat="1" ht="15" customHeight="1">
      <c r="A49" s="32"/>
      <c r="B49" s="40"/>
      <c r="C49" s="33"/>
      <c r="D49" s="113">
        <v>2019</v>
      </c>
      <c r="E49" s="114" t="s">
        <v>22</v>
      </c>
      <c r="F49" s="34"/>
      <c r="G49" s="114" t="s">
        <v>22</v>
      </c>
      <c r="H49" s="34"/>
    </row>
    <row r="50" spans="1:11" s="7" customFormat="1" ht="15" customHeight="1">
      <c r="A50" s="32"/>
      <c r="B50" s="40"/>
      <c r="C50" s="33"/>
      <c r="D50" s="113">
        <v>2020</v>
      </c>
      <c r="E50" s="114" t="s">
        <v>22</v>
      </c>
      <c r="F50" s="34"/>
      <c r="G50" s="114" t="s">
        <v>22</v>
      </c>
      <c r="H50" s="34"/>
    </row>
    <row r="51" spans="1:11" s="7" customFormat="1" ht="10.5" customHeight="1" thickBot="1">
      <c r="A51" s="41"/>
      <c r="B51" s="42"/>
      <c r="C51" s="41"/>
      <c r="D51" s="41"/>
      <c r="E51" s="43"/>
      <c r="F51" s="43"/>
      <c r="G51" s="43"/>
      <c r="H51" s="43"/>
    </row>
    <row r="52" spans="1:11" s="7" customFormat="1" ht="10.5" hidden="1" customHeight="1">
      <c r="A52" s="32"/>
      <c r="B52" s="44"/>
      <c r="C52" s="32"/>
      <c r="D52" s="32"/>
      <c r="E52" s="45"/>
      <c r="F52" s="45"/>
      <c r="G52" s="45"/>
      <c r="H52" s="45"/>
      <c r="I52" s="45"/>
      <c r="J52" s="45"/>
      <c r="K52" s="45"/>
    </row>
    <row r="53" spans="1:11" s="8" customFormat="1" ht="14.25" customHeight="1">
      <c r="A53" s="4"/>
      <c r="B53" s="4"/>
      <c r="C53" s="4"/>
      <c r="D53" s="4"/>
      <c r="E53" s="24"/>
      <c r="F53" s="24"/>
      <c r="G53" s="24"/>
      <c r="H53" s="46" t="s">
        <v>149</v>
      </c>
      <c r="I53" s="49"/>
      <c r="J53" s="4"/>
    </row>
    <row r="54" spans="1:11" s="9" customFormat="1" ht="16.5" customHeight="1">
      <c r="A54" s="4"/>
      <c r="B54" s="4"/>
      <c r="C54" s="4"/>
      <c r="D54" s="4"/>
      <c r="E54" s="24"/>
      <c r="F54" s="24"/>
      <c r="G54" s="24"/>
      <c r="H54" s="47" t="s">
        <v>150</v>
      </c>
      <c r="I54" s="50"/>
      <c r="J54" s="4"/>
    </row>
    <row r="55" spans="1:11" s="4" customFormat="1" ht="24.95" customHeight="1">
      <c r="E55" s="24"/>
      <c r="F55" s="24"/>
      <c r="G55" s="24"/>
      <c r="H55" s="24"/>
      <c r="J55" s="26"/>
    </row>
  </sheetData>
  <mergeCells count="5">
    <mergeCell ref="A11:A14"/>
    <mergeCell ref="E12:E13"/>
    <mergeCell ref="G12:G13"/>
    <mergeCell ref="D12:D13"/>
    <mergeCell ref="B12:B13"/>
  </mergeCells>
  <printOptions horizontalCentered="1"/>
  <pageMargins left="0.39370078740157499" right="0.39370078740157499" top="0.59055118110236204" bottom="0.59055118110236204" header="0.31496062992126" footer="0.31496062992126"/>
  <pageSetup paperSize="9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7.1</vt:lpstr>
      <vt:lpstr>7.2</vt:lpstr>
      <vt:lpstr>7.3</vt:lpstr>
      <vt:lpstr>7.4</vt:lpstr>
      <vt:lpstr>7.5</vt:lpstr>
      <vt:lpstr>7.6</vt:lpstr>
      <vt:lpstr>7.7</vt:lpstr>
      <vt:lpstr>7.8</vt:lpstr>
      <vt:lpstr>'7.3'!Print_Area</vt:lpstr>
      <vt:lpstr>'7.4'!Print_Area</vt:lpstr>
      <vt:lpstr>'7.5'!Print_Area</vt:lpstr>
      <vt:lpstr>'7.6'!Print_Area</vt:lpstr>
      <vt:lpstr>'7.7'!Print_Area</vt:lpstr>
      <vt:lpstr>'7.8'!Print_Area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2021-11-24T02:40:18Z</cp:lastPrinted>
  <dcterms:created xsi:type="dcterms:W3CDTF">2017-11-14T01:26:00Z</dcterms:created>
  <dcterms:modified xsi:type="dcterms:W3CDTF">2021-11-24T02:40:33Z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1033-11.2.0.9718</vt:lpwstr>
  </property>
</Properties>
</file>